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105" windowWidth="10230" windowHeight="8055"/>
  </bookViews>
  <sheets>
    <sheet name="VIGENTE" sheetId="1" r:id="rId1"/>
  </sheets>
  <calcPr calcId="145621"/>
</workbook>
</file>

<file path=xl/calcChain.xml><?xml version="1.0" encoding="utf-8"?>
<calcChain xmlns="http://schemas.openxmlformats.org/spreadsheetml/2006/main">
  <c r="U19" i="1" l="1"/>
  <c r="U21" i="1" l="1"/>
  <c r="U13" i="1" l="1"/>
</calcChain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<sst xmlns="http://schemas.openxmlformats.org/spreadsheetml/2006/main" count="51" uniqueCount="44">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</sst>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164" fontId="21" fillId="34" borderId="15" xfId="42" applyNumberFormat="1" applyFont="1" applyFill="1" applyBorder="1" applyAlignment="1">
      <alignment horizontal="right" vertical="center"/>
    </xf>
    <xf numFmtId="164" fontId="21" fillId="34" borderId="17" xfId="42" applyNumberFormat="1" applyFont="1" applyFill="1" applyBorder="1" applyAlignment="1">
      <alignment horizontal="right" vertical="center"/>
    </xf>
    <xf numFmtId="164" fontId="23" fillId="0" borderId="15" xfId="42" applyNumberFormat="1" applyFont="1" applyBorder="1" applyAlignment="1">
      <alignment horizontal="right" vertical="center"/>
    </xf>
    <xf numFmtId="0" fontId="23" fillId="0" borderId="15" xfId="42" applyFont="1" applyBorder="1" applyAlignment="1">
      <alignment horizontal="right" vertical="center"/>
    </xf>
    <xf numFmtId="0" fontId="23" fillId="0" borderId="17" xfId="42" applyFont="1" applyBorder="1" applyAlignment="1">
      <alignment horizontal="right" vertical="center"/>
    </xf>
    <xf numFmtId="0" fontId="21" fillId="34" borderId="15" xfId="42" applyFont="1" applyFill="1" applyBorder="1" applyAlignment="1">
      <alignment horizontal="right" vertical="center"/>
    </xf>
    <xf numFmtId="0" fontId="21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164" fontId="21" fillId="34" borderId="18" xfId="42" applyNumberFormat="1" applyFont="1" applyFill="1" applyBorder="1" applyAlignment="1">
      <alignment horizontal="right" vertical="center"/>
    </xf>
    <xf numFmtId="164" fontId="23" fillId="0" borderId="18" xfId="42" applyNumberFormat="1" applyFont="1" applyBorder="1" applyAlignment="1">
      <alignment horizontal="right" vertical="center"/>
    </xf>
    <xf numFmtId="0" fontId="21" fillId="34" borderId="26" xfId="42" applyFont="1" applyFill="1" applyBorder="1" applyAlignment="1">
      <alignment horizontal="right" vertical="center"/>
    </xf>
    <xf numFmtId="164" fontId="21" fillId="34" borderId="26" xfId="42" applyNumberFormat="1" applyFont="1" applyFill="1" applyBorder="1" applyAlignment="1">
      <alignment horizontal="right" vertical="center"/>
    </xf>
    <xf numFmtId="0" fontId="23" fillId="0" borderId="26" xfId="42" applyFont="1" applyBorder="1" applyAlignment="1">
      <alignment horizontal="right" vertical="center"/>
    </xf>
    <xf numFmtId="164" fontId="21" fillId="34" borderId="26" xfId="42" applyNumberFormat="1" applyFont="1" applyFill="1" applyBorder="1" applyAlignment="1">
      <alignment vertical="center"/>
    </xf>
    <xf numFmtId="164" fontId="23" fillId="0" borderId="26" xfId="42" applyNumberFormat="1" applyFont="1" applyBorder="1" applyAlignment="1">
      <alignment vertical="center"/>
    </xf>
    <xf numFmtId="0" fontId="23" fillId="0" borderId="26" xfId="42" applyFont="1" applyBorder="1" applyAlignment="1">
      <alignment vertical="center"/>
    </xf>
    <xf numFmtId="0" fontId="21" fillId="34" borderId="26" xfId="42" applyFont="1" applyFill="1" applyBorder="1" applyAlignment="1">
      <alignment vertical="center"/>
    </xf>
    <xf numFmtId="0" fontId="23" fillId="0" borderId="26" xfId="42" applyFont="1" applyBorder="1" applyAlignment="1">
      <alignment vertical="center" wrapText="1"/>
    </xf>
    <xf numFmtId="164" fontId="21" fillId="34" borderId="26" xfId="42" applyNumberFormat="1" applyFont="1" applyFill="1" applyBorder="1" applyAlignment="1">
      <alignment vertical="center" wrapText="1"/>
    </xf>
    <xf numFmtId="164" fontId="23" fillId="0" borderId="26" xfId="42" applyNumberFormat="1" applyFont="1" applyBorder="1" applyAlignment="1">
      <alignment vertical="center" wrapText="1"/>
    </xf>
    <xf numFmtId="0" fontId="22" fillId="0" borderId="26" xfId="42" applyFont="1" applyBorder="1" applyAlignment="1">
      <alignment vertical="center" wrapText="1"/>
    </xf>
    <xf numFmtId="0" fontId="21" fillId="34" borderId="19" xfId="42" applyFont="1" applyFill="1" applyBorder="1" applyAlignment="1">
      <alignment vertical="center"/>
    </xf>
    <xf numFmtId="165" fontId="23" fillId="0" borderId="26" xfId="43" applyNumberFormat="1" applyFont="1" applyBorder="1" applyAlignment="1">
      <alignment vertical="center"/>
    </xf>
    <xf numFmtId="165" fontId="21" fillId="34" borderId="26" xfId="43" applyNumberFormat="1" applyFont="1" applyFill="1" applyBorder="1" applyAlignment="1">
      <alignment vertical="center"/>
    </xf>
    <xf numFmtId="165" fontId="23" fillId="0" borderId="26" xfId="43" applyNumberFormat="1" applyFont="1" applyBorder="1" applyAlignment="1">
      <alignment vertical="center" wrapText="1"/>
    </xf>
    <xf numFmtId="165" fontId="23" fillId="0" borderId="17" xfId="43" applyNumberFormat="1" applyFont="1" applyBorder="1" applyAlignment="1">
      <alignment horizontal="right" vertical="center"/>
    </xf>
    <xf numFmtId="165" fontId="21" fillId="34" borderId="17" xfId="43" applyNumberFormat="1" applyFont="1" applyFill="1" applyBorder="1" applyAlignment="1">
      <alignment horizontal="right" vertical="center"/>
    </xf>
    <xf numFmtId="165" fontId="23" fillId="0" borderId="15" xfId="43" applyNumberFormat="1" applyFont="1" applyBorder="1" applyAlignment="1">
      <alignment horizontal="right" vertical="center"/>
    </xf>
    <xf numFmtId="165" fontId="21" fillId="34" borderId="15" xfId="43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43" applyNumberFormat="1" applyFont="1"/>
    <xf numFmtId="165" fontId="16" fillId="0" borderId="0" xfId="43" applyNumberFormat="1" applyFont="1"/>
    <xf numFmtId="0" fontId="21" fillId="34" borderId="15" xfId="42" applyFont="1" applyFill="1" applyBorder="1" applyAlignment="1">
      <alignment horizontal="center" vertical="center" wrapText="1"/>
    </xf>
    <xf numFmtId="0" fontId="21" fillId="34" borderId="26" xfId="42" applyFont="1" applyFill="1" applyBorder="1" applyAlignment="1">
      <alignment horizontal="center" vertical="center" wrapText="1"/>
    </xf>
    <xf numFmtId="0" fontId="21" fillId="34" borderId="17" xfId="42" applyFont="1" applyFill="1" applyBorder="1" applyAlignment="1">
      <alignment horizontal="center" vertical="center" wrapText="1"/>
    </xf>
    <xf numFmtId="0" fontId="21" fillId="34" borderId="18" xfId="42" applyFont="1" applyFill="1" applyBorder="1" applyAlignment="1">
      <alignment horizontal="center" vertical="center" wrapText="1"/>
    </xf>
    <xf numFmtId="0" fontId="22" fillId="0" borderId="23" xfId="42" applyFont="1" applyBorder="1" applyAlignment="1">
      <alignment horizontal="left" vertical="center" wrapText="1"/>
    </xf>
    <xf numFmtId="0" fontId="22" fillId="0" borderId="29" xfId="42" applyFont="1" applyBorder="1" applyAlignment="1">
      <alignment horizontal="left" vertical="center" wrapText="1"/>
    </xf>
    <xf numFmtId="0" fontId="22" fillId="0" borderId="25" xfId="42" applyFont="1" applyBorder="1" applyAlignment="1">
      <alignment horizontal="left" vertical="center" wrapText="1"/>
    </xf>
    <xf numFmtId="0" fontId="22" fillId="0" borderId="20" xfId="42" applyFont="1" applyBorder="1" applyAlignment="1">
      <alignment horizontal="left" vertical="center" wrapText="1"/>
    </xf>
    <xf numFmtId="0" fontId="22" fillId="0" borderId="27" xfId="42" applyFont="1" applyBorder="1" applyAlignment="1">
      <alignment horizontal="center" vertical="center" wrapText="1"/>
    </xf>
    <xf numFmtId="0" fontId="22" fillId="0" borderId="29" xfId="42" applyFont="1" applyBorder="1" applyAlignment="1">
      <alignment horizontal="center" vertical="center" wrapText="1"/>
    </xf>
    <xf numFmtId="0" fontId="22" fillId="0" borderId="15" xfId="42" applyFont="1" applyBorder="1" applyAlignment="1">
      <alignment horizontal="center" vertical="center" wrapText="1"/>
    </xf>
    <xf numFmtId="0" fontId="22" fillId="0" borderId="20" xfId="42" applyFont="1" applyBorder="1" applyAlignment="1">
      <alignment horizontal="center" vertical="center" wrapText="1"/>
    </xf>
    <xf numFmtId="0" fontId="22" fillId="0" borderId="26" xfId="42" applyFont="1" applyBorder="1" applyAlignment="1">
      <alignment horizontal="left" vertical="center" wrapText="1"/>
    </xf>
    <xf numFmtId="0" fontId="22" fillId="0" borderId="16" xfId="42" applyFont="1" applyBorder="1" applyAlignment="1">
      <alignment horizontal="left" vertical="center" wrapText="1"/>
    </xf>
    <xf numFmtId="0" fontId="21" fillId="34" borderId="26" xfId="42" applyFont="1" applyFill="1" applyBorder="1" applyAlignment="1">
      <alignment horizontal="left" vertical="center"/>
    </xf>
    <xf numFmtId="0" fontId="21" fillId="34" borderId="19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1" fillId="34" borderId="22" xfId="42" applyFont="1" applyFill="1" applyBorder="1" applyAlignment="1">
      <alignment horizontal="left" vertical="center"/>
    </xf>
    <xf numFmtId="0" fontId="21" fillId="34" borderId="23" xfId="42" applyFont="1" applyFill="1" applyBorder="1" applyAlignment="1">
      <alignment horizontal="left" vertical="center" wrapText="1"/>
    </xf>
    <xf numFmtId="0" fontId="21" fillId="34" borderId="24" xfId="42" applyFont="1" applyFill="1" applyBorder="1" applyAlignment="1">
      <alignment horizontal="left" vertical="center" wrapText="1"/>
    </xf>
    <xf numFmtId="0" fontId="21" fillId="34" borderId="25" xfId="42" applyFont="1" applyFill="1" applyBorder="1" applyAlignment="1">
      <alignment horizontal="left" vertical="center" wrapText="1"/>
    </xf>
    <xf numFmtId="0" fontId="21" fillId="34" borderId="14" xfId="42" applyFont="1" applyFill="1" applyBorder="1" applyAlignment="1">
      <alignment horizontal="left" vertical="center" wrapText="1"/>
    </xf>
    <xf numFmtId="0" fontId="21" fillId="34" borderId="31" xfId="42" applyFont="1" applyFill="1" applyBorder="1" applyAlignment="1">
      <alignment horizontal="center" wrapText="1"/>
    </xf>
    <xf numFmtId="0" fontId="21" fillId="34" borderId="32" xfId="42" applyFont="1" applyFill="1" applyBorder="1" applyAlignment="1">
      <alignment horizontal="center" wrapText="1"/>
    </xf>
    <xf numFmtId="0" fontId="21" fillId="34" borderId="13" xfId="42" applyFont="1" applyFill="1" applyBorder="1" applyAlignment="1">
      <alignment horizontal="center" wrapText="1"/>
    </xf>
    <xf numFmtId="0" fontId="21" fillId="34" borderId="26" xfId="42" applyFont="1" applyFill="1" applyBorder="1" applyAlignment="1">
      <alignment horizontal="center" vertical="center"/>
    </xf>
    <xf numFmtId="0" fontId="21" fillId="34" borderId="19" xfId="42" applyFont="1" applyFill="1" applyBorder="1" applyAlignment="1">
      <alignment horizontal="center" vertical="center"/>
    </xf>
    <xf numFmtId="0" fontId="21" fillId="34" borderId="16" xfId="42" applyFont="1" applyFill="1" applyBorder="1" applyAlignment="1">
      <alignment horizontal="center" vertical="center"/>
    </xf>
    <xf numFmtId="0" fontId="21" fillId="34" borderId="27" xfId="42" applyFont="1" applyFill="1" applyBorder="1" applyAlignment="1">
      <alignment horizontal="left" vertical="center" wrapText="1"/>
    </xf>
    <xf numFmtId="0" fontId="21" fillId="34" borderId="29" xfId="42" applyFont="1" applyFill="1" applyBorder="1" applyAlignment="1">
      <alignment horizontal="left" vertical="center" wrapText="1"/>
    </xf>
    <xf numFmtId="0" fontId="21" fillId="34" borderId="15" xfId="42" applyFont="1" applyFill="1" applyBorder="1" applyAlignment="1">
      <alignment horizontal="left" vertical="center" wrapText="1"/>
    </xf>
    <xf numFmtId="0" fontId="21" fillId="34" borderId="20" xfId="42" applyFont="1" applyFill="1" applyBorder="1" applyAlignment="1">
      <alignment horizontal="left" vertical="center" wrapText="1"/>
    </xf>
    <xf numFmtId="0" fontId="22" fillId="0" borderId="21" xfId="42" applyFont="1" applyBorder="1" applyAlignment="1">
      <alignment horizontal="left" vertical="center" wrapText="1"/>
    </xf>
    <xf numFmtId="0" fontId="22" fillId="0" borderId="30" xfId="42" applyFont="1" applyBorder="1" applyAlignment="1">
      <alignment horizontal="left" vertical="center" wrapText="1"/>
    </xf>
    <xf numFmtId="0" fontId="22" fillId="0" borderId="28" xfId="42" applyFont="1" applyBorder="1" applyAlignment="1">
      <alignment horizontal="center" vertical="center" wrapText="1"/>
    </xf>
    <xf numFmtId="0" fontId="22" fillId="0" borderId="30" xfId="42" applyFont="1" applyBorder="1" applyAlignment="1">
      <alignment horizontal="center" vertical="center" wrapText="1"/>
    </xf>
    <xf numFmtId="0" fontId="21" fillId="34" borderId="16" xfId="42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8"/>
  <sheetViews>
    <sheetView tabSelected="1" workbookViewId="0"/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54" t="s">
        <v>0</v>
      </c>
      <c r="G2" s="54"/>
      <c r="H2" s="54"/>
      <c r="I2" s="54"/>
      <c r="J2" s="54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2"/>
      <c r="M4" s="12"/>
      <c r="N4" s="1"/>
      <c r="O4" s="1"/>
      <c r="P4" s="1"/>
      <c r="Q4" s="1"/>
      <c r="R4" s="1"/>
      <c r="S4" s="1"/>
    </row>
    <row r="5" spans="1:21" x14ac:dyDescent="0.25">
      <c r="A5" s="55" t="s">
        <v>1</v>
      </c>
      <c r="B5" s="55"/>
      <c r="C5" s="55"/>
      <c r="D5" s="55"/>
      <c r="E5" s="55"/>
      <c r="F5" s="1"/>
      <c r="G5" s="1"/>
      <c r="H5" s="1"/>
      <c r="I5" s="1"/>
      <c r="J5" s="1"/>
      <c r="K5" s="1"/>
      <c r="L5" s="1"/>
      <c r="M5" s="12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2"/>
      <c r="N6" s="1"/>
      <c r="O6" s="1"/>
      <c r="P6" s="1"/>
      <c r="Q6" s="1"/>
      <c r="R6" s="1"/>
      <c r="S6" s="1"/>
    </row>
    <row r="7" spans="1:21" x14ac:dyDescent="0.25">
      <c r="A7" s="55" t="s">
        <v>2</v>
      </c>
      <c r="B7" s="55"/>
      <c r="C7" s="55"/>
      <c r="D7" s="1" t="s">
        <v>43</v>
      </c>
      <c r="E7" s="1"/>
      <c r="F7" s="1"/>
      <c r="G7" s="1"/>
      <c r="H7" s="1"/>
      <c r="I7" s="1"/>
      <c r="J7" s="1"/>
      <c r="K7" s="12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1" x14ac:dyDescent="0.25">
      <c r="A10" s="57" t="s">
        <v>3</v>
      </c>
      <c r="B10" s="58"/>
      <c r="C10" s="58"/>
      <c r="D10" s="58"/>
      <c r="E10" s="67" t="s">
        <v>4</v>
      </c>
      <c r="F10" s="58"/>
      <c r="G10" s="68"/>
      <c r="H10" s="61" t="s">
        <v>43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/>
    </row>
    <row r="11" spans="1:21" ht="22.5" x14ac:dyDescent="0.25">
      <c r="A11" s="59"/>
      <c r="B11" s="60"/>
      <c r="C11" s="60"/>
      <c r="D11" s="60"/>
      <c r="E11" s="69"/>
      <c r="F11" s="60"/>
      <c r="G11" s="70"/>
      <c r="H11" s="38" t="s">
        <v>5</v>
      </c>
      <c r="I11" s="38" t="s">
        <v>6</v>
      </c>
      <c r="J11" s="39" t="s">
        <v>7</v>
      </c>
      <c r="K11" s="39" t="s">
        <v>8</v>
      </c>
      <c r="L11" s="39" t="s">
        <v>9</v>
      </c>
      <c r="M11" s="39" t="s">
        <v>10</v>
      </c>
      <c r="N11" s="38" t="s">
        <v>11</v>
      </c>
      <c r="O11" s="38" t="s">
        <v>12</v>
      </c>
      <c r="P11" s="38" t="s">
        <v>13</v>
      </c>
      <c r="Q11" s="38" t="s">
        <v>14</v>
      </c>
      <c r="R11" s="40" t="s">
        <v>15</v>
      </c>
      <c r="S11" s="41" t="s">
        <v>16</v>
      </c>
    </row>
    <row r="12" spans="1:21" x14ac:dyDescent="0.25">
      <c r="A12" s="56" t="s">
        <v>17</v>
      </c>
      <c r="B12" s="53"/>
      <c r="C12" s="53"/>
      <c r="D12" s="53"/>
      <c r="E12" s="64"/>
      <c r="F12" s="65"/>
      <c r="G12" s="66"/>
      <c r="H12" s="5">
        <v>49598472653</v>
      </c>
      <c r="I12" s="5">
        <v>41146233653</v>
      </c>
      <c r="J12" s="19">
        <v>27819650000</v>
      </c>
      <c r="K12" s="19">
        <v>13326583653</v>
      </c>
      <c r="L12" s="19">
        <v>167522</v>
      </c>
      <c r="M12" s="19">
        <v>1237278536</v>
      </c>
      <c r="N12" s="5">
        <v>7214792942</v>
      </c>
      <c r="O12" s="5">
        <v>11362176320</v>
      </c>
      <c r="P12" s="5">
        <v>11063210549</v>
      </c>
      <c r="Q12" s="5">
        <v>106753001</v>
      </c>
      <c r="R12" s="6">
        <v>192212770</v>
      </c>
      <c r="S12" s="14">
        <v>60960648973</v>
      </c>
      <c r="U12" s="36">
        <v>10181622540</v>
      </c>
    </row>
    <row r="13" spans="1:21" x14ac:dyDescent="0.25">
      <c r="A13" s="42" t="s">
        <v>18</v>
      </c>
      <c r="B13" s="43"/>
      <c r="C13" s="46">
        <v>1</v>
      </c>
      <c r="D13" s="47"/>
      <c r="E13" s="52" t="s">
        <v>17</v>
      </c>
      <c r="F13" s="53"/>
      <c r="G13" s="75"/>
      <c r="H13" s="5">
        <v>7583099231</v>
      </c>
      <c r="I13" s="5">
        <v>7449891319</v>
      </c>
      <c r="J13" s="17">
        <v>5230583697</v>
      </c>
      <c r="K13" s="19">
        <v>2219307622</v>
      </c>
      <c r="L13" s="19">
        <v>4531</v>
      </c>
      <c r="M13" s="19">
        <v>4300</v>
      </c>
      <c r="N13" s="5">
        <v>133199081</v>
      </c>
      <c r="O13" s="5">
        <v>714062700</v>
      </c>
      <c r="P13" s="5">
        <v>711495700</v>
      </c>
      <c r="Q13" s="5">
        <v>2067000</v>
      </c>
      <c r="R13" s="6">
        <v>500000</v>
      </c>
      <c r="S13" s="14">
        <v>8297161931</v>
      </c>
      <c r="U13" s="36">
        <f>+U12-O12</f>
        <v>-1180553780</v>
      </c>
    </row>
    <row r="14" spans="1:21" x14ac:dyDescent="0.25">
      <c r="A14" s="71"/>
      <c r="B14" s="72"/>
      <c r="C14" s="73"/>
      <c r="D14" s="74"/>
      <c r="E14" s="50" t="s">
        <v>19</v>
      </c>
      <c r="F14" s="51"/>
      <c r="G14" s="26">
        <v>1</v>
      </c>
      <c r="H14" s="7">
        <v>1066659853</v>
      </c>
      <c r="I14" s="7">
        <v>1054059853</v>
      </c>
      <c r="J14" s="20">
        <v>721259853</v>
      </c>
      <c r="K14" s="20">
        <v>332800000</v>
      </c>
      <c r="L14" s="20">
        <v>0</v>
      </c>
      <c r="M14" s="21">
        <v>0</v>
      </c>
      <c r="N14" s="7">
        <v>12600000</v>
      </c>
      <c r="O14" s="7">
        <v>38400000</v>
      </c>
      <c r="P14" s="7">
        <v>38400000</v>
      </c>
      <c r="Q14" s="8">
        <v>0</v>
      </c>
      <c r="R14" s="31">
        <v>0</v>
      </c>
      <c r="S14" s="15">
        <v>1105059853</v>
      </c>
      <c r="U14" s="36"/>
    </row>
    <row r="15" spans="1:21" x14ac:dyDescent="0.25">
      <c r="A15" s="71"/>
      <c r="B15" s="72"/>
      <c r="C15" s="73"/>
      <c r="D15" s="74"/>
      <c r="E15" s="50" t="s">
        <v>20</v>
      </c>
      <c r="F15" s="51"/>
      <c r="G15" s="26">
        <v>2</v>
      </c>
      <c r="H15" s="7">
        <v>2648879152</v>
      </c>
      <c r="I15" s="7">
        <v>2620624554</v>
      </c>
      <c r="J15" s="20">
        <v>2230136975</v>
      </c>
      <c r="K15" s="20">
        <v>390487579</v>
      </c>
      <c r="L15" s="20">
        <v>4531</v>
      </c>
      <c r="M15" s="21">
        <v>0</v>
      </c>
      <c r="N15" s="7">
        <v>28250067</v>
      </c>
      <c r="O15" s="7">
        <v>266956588</v>
      </c>
      <c r="P15" s="7">
        <v>266456588</v>
      </c>
      <c r="Q15" s="7">
        <v>0</v>
      </c>
      <c r="R15" s="31">
        <v>500000</v>
      </c>
      <c r="S15" s="15">
        <v>2915835740</v>
      </c>
    </row>
    <row r="16" spans="1:21" ht="18.75" customHeight="1" x14ac:dyDescent="0.25">
      <c r="A16" s="71"/>
      <c r="B16" s="72"/>
      <c r="C16" s="73"/>
      <c r="D16" s="74"/>
      <c r="E16" s="50" t="s">
        <v>21</v>
      </c>
      <c r="F16" s="51"/>
      <c r="G16" s="26">
        <v>3</v>
      </c>
      <c r="H16" s="7">
        <v>2059531439</v>
      </c>
      <c r="I16" s="7">
        <v>1975935684</v>
      </c>
      <c r="J16" s="20">
        <v>980694015</v>
      </c>
      <c r="K16" s="20">
        <v>995241669</v>
      </c>
      <c r="L16" s="20">
        <v>0</v>
      </c>
      <c r="M16" s="20">
        <v>0</v>
      </c>
      <c r="N16" s="7">
        <v>83595755</v>
      </c>
      <c r="O16" s="7">
        <v>175017308</v>
      </c>
      <c r="P16" s="7">
        <v>172950308</v>
      </c>
      <c r="Q16" s="7">
        <v>2067000</v>
      </c>
      <c r="R16" s="31">
        <v>0</v>
      </c>
      <c r="S16" s="15">
        <v>2234548747</v>
      </c>
    </row>
    <row r="17" spans="1:21" ht="18.75" customHeight="1" x14ac:dyDescent="0.25">
      <c r="A17" s="71"/>
      <c r="B17" s="72"/>
      <c r="C17" s="73"/>
      <c r="D17" s="74"/>
      <c r="E17" s="50" t="s">
        <v>42</v>
      </c>
      <c r="F17" s="51"/>
      <c r="G17" s="26">
        <v>5</v>
      </c>
      <c r="H17" s="7">
        <v>26981831</v>
      </c>
      <c r="I17" s="7">
        <v>25781831</v>
      </c>
      <c r="J17" s="20">
        <v>4926761</v>
      </c>
      <c r="K17" s="20">
        <v>20855070</v>
      </c>
      <c r="L17" s="20">
        <v>0</v>
      </c>
      <c r="M17" s="20">
        <v>0</v>
      </c>
      <c r="N17" s="7">
        <v>1200000</v>
      </c>
      <c r="O17" s="7">
        <v>335024</v>
      </c>
      <c r="P17" s="7">
        <v>335024</v>
      </c>
      <c r="Q17" s="7">
        <v>0</v>
      </c>
      <c r="R17" s="31">
        <v>0</v>
      </c>
      <c r="S17" s="15">
        <v>27316855</v>
      </c>
      <c r="U17" s="36">
        <v>11657016644</v>
      </c>
    </row>
    <row r="18" spans="1:21" ht="15" customHeight="1" x14ac:dyDescent="0.25">
      <c r="A18" s="71"/>
      <c r="B18" s="72"/>
      <c r="C18" s="73"/>
      <c r="D18" s="74"/>
      <c r="E18" s="50" t="s">
        <v>22</v>
      </c>
      <c r="F18" s="51"/>
      <c r="G18" s="26">
        <v>6</v>
      </c>
      <c r="H18" s="7">
        <v>1081220161</v>
      </c>
      <c r="I18" s="7">
        <v>1081215861</v>
      </c>
      <c r="J18" s="20">
        <v>716415118</v>
      </c>
      <c r="K18" s="20">
        <v>364800743</v>
      </c>
      <c r="L18" s="20">
        <v>0</v>
      </c>
      <c r="M18" s="20">
        <v>4300</v>
      </c>
      <c r="N18" s="7">
        <v>0</v>
      </c>
      <c r="O18" s="7">
        <v>219098765</v>
      </c>
      <c r="P18" s="7">
        <v>219098765</v>
      </c>
      <c r="Q18" s="8">
        <v>0</v>
      </c>
      <c r="R18" s="31">
        <v>0</v>
      </c>
      <c r="S18" s="15">
        <v>1300318926</v>
      </c>
      <c r="U18" s="36">
        <v>165678</v>
      </c>
    </row>
    <row r="19" spans="1:21" ht="15" customHeight="1" x14ac:dyDescent="0.25">
      <c r="A19" s="44"/>
      <c r="B19" s="45"/>
      <c r="C19" s="48"/>
      <c r="D19" s="49"/>
      <c r="E19" s="50" t="s">
        <v>23</v>
      </c>
      <c r="F19" s="51"/>
      <c r="G19" s="26">
        <v>7</v>
      </c>
      <c r="H19" s="7">
        <v>699826795</v>
      </c>
      <c r="I19" s="7">
        <v>692273536</v>
      </c>
      <c r="J19" s="20">
        <v>577150975</v>
      </c>
      <c r="K19" s="20">
        <v>115122561</v>
      </c>
      <c r="L19" s="20">
        <v>0</v>
      </c>
      <c r="M19" s="21">
        <v>0</v>
      </c>
      <c r="N19" s="7">
        <v>7553259</v>
      </c>
      <c r="O19" s="7">
        <v>14255015</v>
      </c>
      <c r="P19" s="7">
        <v>14255015</v>
      </c>
      <c r="Q19" s="8">
        <v>0</v>
      </c>
      <c r="R19" s="31">
        <v>0</v>
      </c>
      <c r="S19" s="15">
        <v>714081810</v>
      </c>
      <c r="U19" s="37">
        <f>SUM(U17:U18)</f>
        <v>11657182322</v>
      </c>
    </row>
    <row r="20" spans="1:21" x14ac:dyDescent="0.25">
      <c r="A20" s="42" t="s">
        <v>24</v>
      </c>
      <c r="B20" s="43"/>
      <c r="C20" s="46">
        <v>2</v>
      </c>
      <c r="D20" s="47"/>
      <c r="E20" s="52" t="s">
        <v>17</v>
      </c>
      <c r="F20" s="53"/>
      <c r="G20" s="27"/>
      <c r="H20" s="5">
        <v>2541237783</v>
      </c>
      <c r="I20" s="5">
        <v>2523692496</v>
      </c>
      <c r="J20" s="17">
        <v>1997140711</v>
      </c>
      <c r="K20" s="19">
        <v>526551785</v>
      </c>
      <c r="L20" s="19">
        <v>11147</v>
      </c>
      <c r="M20" s="22">
        <v>0</v>
      </c>
      <c r="N20" s="5">
        <v>17534140</v>
      </c>
      <c r="O20" s="5">
        <v>161057731</v>
      </c>
      <c r="P20" s="5">
        <v>161057731</v>
      </c>
      <c r="Q20" s="34">
        <v>0</v>
      </c>
      <c r="R20" s="32">
        <v>0</v>
      </c>
      <c r="S20" s="14">
        <v>2702295514</v>
      </c>
      <c r="U20" s="36"/>
    </row>
    <row r="21" spans="1:21" ht="15" customHeight="1" x14ac:dyDescent="0.25">
      <c r="A21" s="44"/>
      <c r="B21" s="45"/>
      <c r="C21" s="48"/>
      <c r="D21" s="49"/>
      <c r="E21" s="50" t="s">
        <v>25</v>
      </c>
      <c r="F21" s="51"/>
      <c r="G21" s="26">
        <v>2</v>
      </c>
      <c r="H21" s="7">
        <v>2541237783</v>
      </c>
      <c r="I21" s="7">
        <v>2523692496</v>
      </c>
      <c r="J21" s="20">
        <v>1997140711</v>
      </c>
      <c r="K21" s="20">
        <v>526551785</v>
      </c>
      <c r="L21" s="20">
        <v>11147</v>
      </c>
      <c r="M21" s="21">
        <v>0</v>
      </c>
      <c r="N21" s="7">
        <v>17534140</v>
      </c>
      <c r="O21" s="7">
        <v>161057731</v>
      </c>
      <c r="P21" s="7">
        <v>161057731</v>
      </c>
      <c r="Q21" s="7">
        <v>0</v>
      </c>
      <c r="R21" s="31">
        <v>0</v>
      </c>
      <c r="S21" s="15">
        <v>2702295514</v>
      </c>
      <c r="U21" s="35">
        <f>+L12</f>
        <v>167522</v>
      </c>
    </row>
    <row r="22" spans="1:21" x14ac:dyDescent="0.25">
      <c r="A22" s="42" t="s">
        <v>26</v>
      </c>
      <c r="B22" s="43"/>
      <c r="C22" s="46">
        <v>3</v>
      </c>
      <c r="D22" s="47"/>
      <c r="E22" s="52" t="s">
        <v>17</v>
      </c>
      <c r="F22" s="53"/>
      <c r="G22" s="27"/>
      <c r="H22" s="5">
        <v>32273041355</v>
      </c>
      <c r="I22" s="5">
        <v>25407696175</v>
      </c>
      <c r="J22" s="19">
        <v>19685769628</v>
      </c>
      <c r="K22" s="19">
        <v>5721926547</v>
      </c>
      <c r="L22" s="19">
        <v>1844</v>
      </c>
      <c r="M22" s="29">
        <v>0</v>
      </c>
      <c r="N22" s="5">
        <v>6865343336</v>
      </c>
      <c r="O22" s="5">
        <v>4266178238</v>
      </c>
      <c r="P22" s="5">
        <v>3969822994</v>
      </c>
      <c r="Q22" s="5">
        <v>104642474</v>
      </c>
      <c r="R22" s="6">
        <v>191712770</v>
      </c>
      <c r="S22" s="14">
        <v>36539219593</v>
      </c>
    </row>
    <row r="23" spans="1:21" x14ac:dyDescent="0.25">
      <c r="A23" s="71"/>
      <c r="B23" s="72"/>
      <c r="C23" s="73"/>
      <c r="D23" s="74"/>
      <c r="E23" s="50" t="s">
        <v>27</v>
      </c>
      <c r="F23" s="51"/>
      <c r="G23" s="26">
        <v>1</v>
      </c>
      <c r="H23" s="7">
        <v>11653126067</v>
      </c>
      <c r="I23" s="7">
        <v>10901126067</v>
      </c>
      <c r="J23" s="20">
        <v>8716859046</v>
      </c>
      <c r="K23" s="20">
        <v>2184267021</v>
      </c>
      <c r="L23" s="20">
        <v>0</v>
      </c>
      <c r="M23" s="23">
        <v>0</v>
      </c>
      <c r="N23" s="7">
        <v>752000000</v>
      </c>
      <c r="O23" s="7">
        <v>806261711</v>
      </c>
      <c r="P23" s="7">
        <v>806261711</v>
      </c>
      <c r="Q23" s="8">
        <v>0</v>
      </c>
      <c r="R23" s="31">
        <v>0</v>
      </c>
      <c r="S23" s="15">
        <v>12459387778</v>
      </c>
    </row>
    <row r="24" spans="1:21" ht="15" customHeight="1" x14ac:dyDescent="0.25">
      <c r="A24" s="71"/>
      <c r="B24" s="72"/>
      <c r="C24" s="73"/>
      <c r="D24" s="74"/>
      <c r="E24" s="50" t="s">
        <v>28</v>
      </c>
      <c r="F24" s="51"/>
      <c r="G24" s="26">
        <v>2</v>
      </c>
      <c r="H24" s="7">
        <v>4734296051</v>
      </c>
      <c r="I24" s="7">
        <v>1608899996</v>
      </c>
      <c r="J24" s="20">
        <v>733800249</v>
      </c>
      <c r="K24" s="20">
        <v>875099747</v>
      </c>
      <c r="L24" s="20">
        <v>0</v>
      </c>
      <c r="M24" s="23">
        <v>0</v>
      </c>
      <c r="N24" s="7">
        <v>3125396055</v>
      </c>
      <c r="O24" s="7">
        <v>607723835</v>
      </c>
      <c r="P24" s="7">
        <v>522297335</v>
      </c>
      <c r="Q24" s="33">
        <v>85426500</v>
      </c>
      <c r="R24" s="31">
        <v>0</v>
      </c>
      <c r="S24" s="15">
        <v>5342019886</v>
      </c>
    </row>
    <row r="25" spans="1:21" x14ac:dyDescent="0.25">
      <c r="A25" s="71"/>
      <c r="B25" s="72"/>
      <c r="C25" s="73"/>
      <c r="D25" s="74"/>
      <c r="E25" s="50" t="s">
        <v>29</v>
      </c>
      <c r="F25" s="51"/>
      <c r="G25" s="26">
        <v>4</v>
      </c>
      <c r="H25" s="7">
        <v>13000547146</v>
      </c>
      <c r="I25" s="7">
        <v>10579075909</v>
      </c>
      <c r="J25" s="20">
        <v>9059742500</v>
      </c>
      <c r="K25" s="20">
        <v>1519333409</v>
      </c>
      <c r="L25" s="20">
        <v>0</v>
      </c>
      <c r="M25" s="30">
        <v>0</v>
      </c>
      <c r="N25" s="7">
        <v>2421471237</v>
      </c>
      <c r="O25" s="7">
        <v>798445512</v>
      </c>
      <c r="P25" s="7">
        <v>797745512</v>
      </c>
      <c r="Q25" s="33">
        <v>700000</v>
      </c>
      <c r="R25" s="31">
        <v>0</v>
      </c>
      <c r="S25" s="15">
        <v>13798992658</v>
      </c>
    </row>
    <row r="26" spans="1:21" x14ac:dyDescent="0.25">
      <c r="A26" s="71"/>
      <c r="B26" s="72"/>
      <c r="C26" s="73"/>
      <c r="D26" s="74"/>
      <c r="E26" s="50" t="s">
        <v>30</v>
      </c>
      <c r="F26" s="51"/>
      <c r="G26" s="26">
        <v>5</v>
      </c>
      <c r="H26" s="7">
        <v>1723500581</v>
      </c>
      <c r="I26" s="7">
        <v>1612327961</v>
      </c>
      <c r="J26" s="20">
        <v>884155329</v>
      </c>
      <c r="K26" s="20">
        <v>728172632</v>
      </c>
      <c r="L26" s="20">
        <v>1844</v>
      </c>
      <c r="M26" s="23">
        <v>0</v>
      </c>
      <c r="N26" s="7">
        <v>111170776</v>
      </c>
      <c r="O26" s="7">
        <v>252295781</v>
      </c>
      <c r="P26" s="7">
        <v>249571307</v>
      </c>
      <c r="Q26" s="7">
        <v>2724474</v>
      </c>
      <c r="R26" s="31">
        <v>0</v>
      </c>
      <c r="S26" s="15">
        <v>1975796362</v>
      </c>
    </row>
    <row r="27" spans="1:21" x14ac:dyDescent="0.25">
      <c r="A27" s="71"/>
      <c r="B27" s="72"/>
      <c r="C27" s="73"/>
      <c r="D27" s="74"/>
      <c r="E27" s="50" t="s">
        <v>31</v>
      </c>
      <c r="F27" s="51"/>
      <c r="G27" s="26">
        <v>6</v>
      </c>
      <c r="H27" s="7">
        <v>503895656</v>
      </c>
      <c r="I27" s="7">
        <v>132250656</v>
      </c>
      <c r="J27" s="20">
        <v>37608835</v>
      </c>
      <c r="K27" s="20">
        <v>94641821</v>
      </c>
      <c r="L27" s="20">
        <v>0</v>
      </c>
      <c r="M27" s="23">
        <v>0</v>
      </c>
      <c r="N27" s="7">
        <v>371645000</v>
      </c>
      <c r="O27" s="7">
        <v>201422274</v>
      </c>
      <c r="P27" s="7">
        <v>200272274</v>
      </c>
      <c r="Q27" s="7">
        <v>0</v>
      </c>
      <c r="R27" s="31">
        <v>1150000</v>
      </c>
      <c r="S27" s="15">
        <v>705317930</v>
      </c>
    </row>
    <row r="28" spans="1:21" x14ac:dyDescent="0.25">
      <c r="A28" s="71"/>
      <c r="B28" s="72"/>
      <c r="C28" s="73"/>
      <c r="D28" s="74"/>
      <c r="E28" s="50" t="s">
        <v>32</v>
      </c>
      <c r="F28" s="51"/>
      <c r="G28" s="26">
        <v>7</v>
      </c>
      <c r="H28" s="7">
        <v>642346212</v>
      </c>
      <c r="I28" s="7">
        <v>558685944</v>
      </c>
      <c r="J28" s="20">
        <v>247872441</v>
      </c>
      <c r="K28" s="20">
        <v>310813503</v>
      </c>
      <c r="L28" s="20">
        <v>0</v>
      </c>
      <c r="M28" s="23">
        <v>0</v>
      </c>
      <c r="N28" s="7">
        <v>83660268</v>
      </c>
      <c r="O28" s="7">
        <v>945085082</v>
      </c>
      <c r="P28" s="7">
        <v>738730812</v>
      </c>
      <c r="Q28" s="7">
        <v>15791500</v>
      </c>
      <c r="R28" s="31">
        <v>190562770</v>
      </c>
      <c r="S28" s="15">
        <v>1587431294</v>
      </c>
    </row>
    <row r="29" spans="1:21" ht="15" customHeight="1" x14ac:dyDescent="0.25">
      <c r="A29" s="44"/>
      <c r="B29" s="45"/>
      <c r="C29" s="48"/>
      <c r="D29" s="49"/>
      <c r="E29" s="50" t="s">
        <v>33</v>
      </c>
      <c r="F29" s="51"/>
      <c r="G29" s="26">
        <v>8</v>
      </c>
      <c r="H29" s="7">
        <v>15329642</v>
      </c>
      <c r="I29" s="7">
        <v>15329642</v>
      </c>
      <c r="J29" s="20">
        <v>5731228</v>
      </c>
      <c r="K29" s="20">
        <v>9598414</v>
      </c>
      <c r="L29" s="20">
        <v>0</v>
      </c>
      <c r="M29" s="23">
        <v>0</v>
      </c>
      <c r="N29" s="8">
        <v>0</v>
      </c>
      <c r="O29" s="7">
        <v>654944043</v>
      </c>
      <c r="P29" s="7">
        <v>654944043</v>
      </c>
      <c r="Q29" s="8">
        <v>0</v>
      </c>
      <c r="R29" s="31">
        <v>0</v>
      </c>
      <c r="S29" s="15">
        <v>670273685</v>
      </c>
    </row>
    <row r="30" spans="1:21" x14ac:dyDescent="0.25">
      <c r="A30" s="42" t="s">
        <v>34</v>
      </c>
      <c r="B30" s="43"/>
      <c r="C30" s="46">
        <v>4</v>
      </c>
      <c r="D30" s="47"/>
      <c r="E30" s="52" t="s">
        <v>17</v>
      </c>
      <c r="F30" s="53"/>
      <c r="G30" s="27"/>
      <c r="H30" s="5">
        <v>5804998601</v>
      </c>
      <c r="I30" s="5">
        <v>5606110464</v>
      </c>
      <c r="J30" s="19">
        <v>906155964</v>
      </c>
      <c r="K30" s="19">
        <v>4699954500</v>
      </c>
      <c r="L30" s="29">
        <v>150000</v>
      </c>
      <c r="M30" s="24">
        <v>21752</v>
      </c>
      <c r="N30" s="5">
        <v>198716385</v>
      </c>
      <c r="O30" s="5">
        <v>6220877651</v>
      </c>
      <c r="P30" s="5">
        <v>6220834124</v>
      </c>
      <c r="Q30" s="5">
        <v>43527</v>
      </c>
      <c r="R30" s="32">
        <v>0</v>
      </c>
      <c r="S30" s="14">
        <v>12025876252</v>
      </c>
    </row>
    <row r="31" spans="1:21" x14ac:dyDescent="0.25">
      <c r="A31" s="71"/>
      <c r="B31" s="72"/>
      <c r="C31" s="73"/>
      <c r="D31" s="74"/>
      <c r="E31" s="50" t="s">
        <v>35</v>
      </c>
      <c r="F31" s="51"/>
      <c r="G31" s="26">
        <v>3</v>
      </c>
      <c r="H31" s="7">
        <v>515516842</v>
      </c>
      <c r="I31" s="7">
        <v>398579966</v>
      </c>
      <c r="J31" s="20">
        <v>229043271</v>
      </c>
      <c r="K31" s="20">
        <v>169536695</v>
      </c>
      <c r="L31" s="21">
        <v>0</v>
      </c>
      <c r="M31" s="23">
        <v>0</v>
      </c>
      <c r="N31" s="7">
        <v>116936876</v>
      </c>
      <c r="O31" s="7">
        <v>2240210838</v>
      </c>
      <c r="P31" s="7">
        <v>2240210838</v>
      </c>
      <c r="Q31" s="7">
        <v>0</v>
      </c>
      <c r="R31" s="31">
        <v>0</v>
      </c>
      <c r="S31" s="15">
        <v>2755727680</v>
      </c>
    </row>
    <row r="32" spans="1:21" x14ac:dyDescent="0.25">
      <c r="A32" s="71"/>
      <c r="B32" s="72"/>
      <c r="C32" s="73"/>
      <c r="D32" s="74"/>
      <c r="E32" s="50" t="s">
        <v>36</v>
      </c>
      <c r="F32" s="51"/>
      <c r="G32" s="26">
        <v>4</v>
      </c>
      <c r="H32" s="7">
        <v>478282273</v>
      </c>
      <c r="I32" s="7">
        <v>438246953</v>
      </c>
      <c r="J32" s="20">
        <v>148004213</v>
      </c>
      <c r="K32" s="20">
        <v>290242740</v>
      </c>
      <c r="L32" s="28">
        <v>150000</v>
      </c>
      <c r="M32" s="23">
        <v>0</v>
      </c>
      <c r="N32" s="7">
        <v>39885320</v>
      </c>
      <c r="O32" s="7">
        <v>687291274</v>
      </c>
      <c r="P32" s="7">
        <v>687247747</v>
      </c>
      <c r="Q32" s="7">
        <v>43527</v>
      </c>
      <c r="R32" s="31">
        <v>0</v>
      </c>
      <c r="S32" s="15">
        <v>1165573547</v>
      </c>
    </row>
    <row r="33" spans="1:19" x14ac:dyDescent="0.25">
      <c r="A33" s="71"/>
      <c r="B33" s="72"/>
      <c r="C33" s="73"/>
      <c r="D33" s="74"/>
      <c r="E33" s="50" t="s">
        <v>37</v>
      </c>
      <c r="F33" s="51"/>
      <c r="G33" s="26">
        <v>5</v>
      </c>
      <c r="H33" s="7">
        <v>100276953</v>
      </c>
      <c r="I33" s="7">
        <v>99155201</v>
      </c>
      <c r="J33" s="20">
        <v>18695402</v>
      </c>
      <c r="K33" s="20">
        <v>80459799</v>
      </c>
      <c r="L33" s="28">
        <v>0</v>
      </c>
      <c r="M33" s="25">
        <v>21752</v>
      </c>
      <c r="N33" s="7">
        <v>1100000</v>
      </c>
      <c r="O33" s="7">
        <v>768919</v>
      </c>
      <c r="P33" s="7">
        <v>768919</v>
      </c>
      <c r="Q33" s="8">
        <v>0</v>
      </c>
      <c r="R33" s="31">
        <v>0</v>
      </c>
      <c r="S33" s="15">
        <v>101045872</v>
      </c>
    </row>
    <row r="34" spans="1:19" ht="15" customHeight="1" x14ac:dyDescent="0.25">
      <c r="A34" s="71"/>
      <c r="B34" s="72"/>
      <c r="C34" s="73"/>
      <c r="D34" s="74"/>
      <c r="E34" s="50" t="s">
        <v>38</v>
      </c>
      <c r="F34" s="51"/>
      <c r="G34" s="26">
        <v>6</v>
      </c>
      <c r="H34" s="7">
        <v>188091423</v>
      </c>
      <c r="I34" s="7">
        <v>149046390</v>
      </c>
      <c r="J34" s="20">
        <v>52415080</v>
      </c>
      <c r="K34" s="20">
        <v>96631310</v>
      </c>
      <c r="L34" s="28">
        <v>0</v>
      </c>
      <c r="M34" s="23">
        <v>0</v>
      </c>
      <c r="N34" s="7">
        <v>39045033</v>
      </c>
      <c r="O34" s="7">
        <v>32856233</v>
      </c>
      <c r="P34" s="7">
        <v>32856233</v>
      </c>
      <c r="Q34" s="7">
        <v>0</v>
      </c>
      <c r="R34" s="31">
        <v>0</v>
      </c>
      <c r="S34" s="15">
        <v>220947656</v>
      </c>
    </row>
    <row r="35" spans="1:19" ht="15" customHeight="1" x14ac:dyDescent="0.25">
      <c r="A35" s="71"/>
      <c r="B35" s="72"/>
      <c r="C35" s="73"/>
      <c r="D35" s="74"/>
      <c r="E35" s="50" t="s">
        <v>39</v>
      </c>
      <c r="F35" s="51"/>
      <c r="G35" s="26">
        <v>8</v>
      </c>
      <c r="H35" s="7">
        <v>5541337</v>
      </c>
      <c r="I35" s="7">
        <v>5541337</v>
      </c>
      <c r="J35" s="20">
        <v>3253425</v>
      </c>
      <c r="K35" s="20">
        <v>2287912</v>
      </c>
      <c r="L35" s="28">
        <v>0</v>
      </c>
      <c r="M35" s="23">
        <v>0</v>
      </c>
      <c r="N35" s="8">
        <v>0</v>
      </c>
      <c r="O35" s="7">
        <v>16700</v>
      </c>
      <c r="P35" s="7">
        <v>16700</v>
      </c>
      <c r="Q35" s="8">
        <v>0</v>
      </c>
      <c r="R35" s="31">
        <v>0</v>
      </c>
      <c r="S35" s="15">
        <v>5558037</v>
      </c>
    </row>
    <row r="36" spans="1:19" ht="15" customHeight="1" x14ac:dyDescent="0.25">
      <c r="A36" s="44"/>
      <c r="B36" s="45"/>
      <c r="C36" s="48"/>
      <c r="D36" s="49"/>
      <c r="E36" s="50" t="s">
        <v>40</v>
      </c>
      <c r="F36" s="51"/>
      <c r="G36" s="26">
        <v>9</v>
      </c>
      <c r="H36" s="7">
        <v>4517289773</v>
      </c>
      <c r="I36" s="7">
        <v>4515540617</v>
      </c>
      <c r="J36" s="20">
        <v>454744573</v>
      </c>
      <c r="K36" s="20">
        <v>4060796044</v>
      </c>
      <c r="L36" s="28">
        <v>0</v>
      </c>
      <c r="M36" s="25">
        <v>0</v>
      </c>
      <c r="N36" s="7">
        <v>1749156</v>
      </c>
      <c r="O36" s="7">
        <v>3259733687</v>
      </c>
      <c r="P36" s="7">
        <v>3259733687</v>
      </c>
      <c r="Q36" s="8">
        <v>0</v>
      </c>
      <c r="R36" s="31">
        <v>0</v>
      </c>
      <c r="S36" s="15">
        <v>7777023460</v>
      </c>
    </row>
    <row r="37" spans="1:19" x14ac:dyDescent="0.25">
      <c r="A37" s="42" t="s">
        <v>41</v>
      </c>
      <c r="B37" s="43"/>
      <c r="C37" s="46">
        <v>5</v>
      </c>
      <c r="D37" s="47"/>
      <c r="E37" s="52" t="s">
        <v>17</v>
      </c>
      <c r="F37" s="53"/>
      <c r="G37" s="27"/>
      <c r="H37" s="5">
        <v>1396095683</v>
      </c>
      <c r="I37" s="5">
        <v>158843199</v>
      </c>
      <c r="J37" s="16">
        <v>0</v>
      </c>
      <c r="K37" s="19">
        <v>158843199</v>
      </c>
      <c r="L37" s="29">
        <v>0</v>
      </c>
      <c r="M37" s="24">
        <v>1237252484</v>
      </c>
      <c r="N37" s="10">
        <v>0</v>
      </c>
      <c r="O37" s="10">
        <v>0</v>
      </c>
      <c r="P37" s="10">
        <v>0</v>
      </c>
      <c r="Q37" s="10">
        <v>0</v>
      </c>
      <c r="R37" s="11">
        <v>0</v>
      </c>
      <c r="S37" s="14">
        <v>1396095683</v>
      </c>
    </row>
    <row r="38" spans="1:19" ht="22.5" customHeight="1" x14ac:dyDescent="0.25">
      <c r="A38" s="44"/>
      <c r="B38" s="45"/>
      <c r="C38" s="48"/>
      <c r="D38" s="49"/>
      <c r="E38" s="50" t="s">
        <v>41</v>
      </c>
      <c r="F38" s="51"/>
      <c r="G38" s="26">
        <v>1</v>
      </c>
      <c r="H38" s="7">
        <v>1396095683</v>
      </c>
      <c r="I38" s="7">
        <v>158843199</v>
      </c>
      <c r="J38" s="18">
        <v>0</v>
      </c>
      <c r="K38" s="20">
        <v>158843199</v>
      </c>
      <c r="L38" s="28">
        <v>0</v>
      </c>
      <c r="M38" s="25">
        <v>1237252484</v>
      </c>
      <c r="N38" s="8">
        <v>0</v>
      </c>
      <c r="O38" s="8">
        <v>0</v>
      </c>
      <c r="P38" s="8">
        <v>0</v>
      </c>
      <c r="Q38" s="8">
        <v>0</v>
      </c>
      <c r="R38" s="9">
        <v>0</v>
      </c>
      <c r="S38" s="15">
        <v>1396095683</v>
      </c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"/>
    </row>
    <row r="40" spans="1:19" x14ac:dyDescent="0.25"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pans="1:19" x14ac:dyDescent="0.25"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x14ac:dyDescent="0.25"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  <row r="43" spans="1:19" x14ac:dyDescent="0.25"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</row>
    <row r="44" spans="1:19" x14ac:dyDescent="0.25"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</row>
    <row r="45" spans="1:19" x14ac:dyDescent="0.25"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</row>
    <row r="46" spans="1:19" x14ac:dyDescent="0.25"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</row>
    <row r="47" spans="1:19" x14ac:dyDescent="0.25"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</row>
    <row r="48" spans="1:19" x14ac:dyDescent="0.25"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</row>
    <row r="49" spans="8:19" x14ac:dyDescent="0.25"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</row>
    <row r="50" spans="8:19" x14ac:dyDescent="0.25"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8:19" x14ac:dyDescent="0.25"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</row>
    <row r="52" spans="8:19" x14ac:dyDescent="0.25"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</row>
    <row r="53" spans="8:19" x14ac:dyDescent="0.25"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</row>
    <row r="54" spans="8:19" x14ac:dyDescent="0.25"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</row>
    <row r="55" spans="8:19" x14ac:dyDescent="0.25"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</row>
    <row r="56" spans="8:19" x14ac:dyDescent="0.25"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</row>
    <row r="57" spans="8:19" x14ac:dyDescent="0.25"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</row>
    <row r="58" spans="8:19" x14ac:dyDescent="0.25"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</row>
    <row r="59" spans="8:19" x14ac:dyDescent="0.25"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</row>
    <row r="60" spans="8:19" x14ac:dyDescent="0.25"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8:19" x14ac:dyDescent="0.25"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pans="8:19" x14ac:dyDescent="0.25"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pans="8:19" x14ac:dyDescent="0.25"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8:19" x14ac:dyDescent="0.25"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pans="8:19" x14ac:dyDescent="0.25"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pans="8:19" x14ac:dyDescent="0.25"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spans="8:19" x14ac:dyDescent="0.25">
      <c r="H67" s="35"/>
    </row>
    <row r="68" spans="8:19" x14ac:dyDescent="0.25">
      <c r="H68" s="35"/>
    </row>
    <row r="69" spans="8:19" x14ac:dyDescent="0.25">
      <c r="H69" s="35"/>
    </row>
    <row r="70" spans="8:19" x14ac:dyDescent="0.25">
      <c r="H70" s="35"/>
    </row>
    <row r="71" spans="8:19" x14ac:dyDescent="0.25">
      <c r="H71" s="35"/>
    </row>
    <row r="72" spans="8:19" x14ac:dyDescent="0.25">
      <c r="H72" s="35"/>
    </row>
    <row r="73" spans="8:19" x14ac:dyDescent="0.25">
      <c r="H73" s="35"/>
    </row>
    <row r="74" spans="8:19" x14ac:dyDescent="0.25">
      <c r="H74" s="35"/>
    </row>
    <row r="75" spans="8:19" x14ac:dyDescent="0.25">
      <c r="H75" s="35"/>
    </row>
    <row r="76" spans="8:19" x14ac:dyDescent="0.25">
      <c r="H76" s="35"/>
    </row>
    <row r="77" spans="8:19" x14ac:dyDescent="0.25">
      <c r="H77" s="35"/>
    </row>
    <row r="78" spans="8:19" x14ac:dyDescent="0.25">
      <c r="H78" s="35"/>
    </row>
    <row r="79" spans="8:19" x14ac:dyDescent="0.25">
      <c r="H79" s="35"/>
    </row>
    <row r="80" spans="8:19" x14ac:dyDescent="0.25">
      <c r="H80" s="35"/>
    </row>
    <row r="81" spans="8:8" x14ac:dyDescent="0.25">
      <c r="H81" s="35"/>
    </row>
    <row r="82" spans="8:8" x14ac:dyDescent="0.25">
      <c r="H82" s="35"/>
    </row>
    <row r="83" spans="8:8" x14ac:dyDescent="0.25">
      <c r="H83" s="35"/>
    </row>
    <row r="84" spans="8:8" x14ac:dyDescent="0.25">
      <c r="H84" s="35"/>
    </row>
    <row r="85" spans="8:8" x14ac:dyDescent="0.25">
      <c r="H85" s="35"/>
    </row>
    <row r="86" spans="8:8" x14ac:dyDescent="0.25">
      <c r="H86" s="35"/>
    </row>
    <row r="87" spans="8:8" x14ac:dyDescent="0.25">
      <c r="H87" s="35"/>
    </row>
    <row r="88" spans="8:8" x14ac:dyDescent="0.25">
      <c r="H88" s="35"/>
    </row>
    <row r="89" spans="8:8" x14ac:dyDescent="0.25">
      <c r="H89" s="35"/>
    </row>
    <row r="90" spans="8:8" x14ac:dyDescent="0.25">
      <c r="H90" s="35"/>
    </row>
    <row r="91" spans="8:8" x14ac:dyDescent="0.25">
      <c r="H91" s="35"/>
    </row>
    <row r="92" spans="8:8" x14ac:dyDescent="0.25">
      <c r="H92" s="35"/>
    </row>
    <row r="93" spans="8:8" x14ac:dyDescent="0.25">
      <c r="H93" s="35"/>
    </row>
    <row r="94" spans="8:8" x14ac:dyDescent="0.25">
      <c r="H94" s="35"/>
    </row>
    <row r="95" spans="8:8" x14ac:dyDescent="0.25">
      <c r="H95" s="35"/>
    </row>
    <row r="96" spans="8:8" x14ac:dyDescent="0.25">
      <c r="H96" s="35"/>
    </row>
    <row r="97" spans="8:8" x14ac:dyDescent="0.25">
      <c r="H97" s="35"/>
    </row>
    <row r="98" spans="8:8" x14ac:dyDescent="0.25">
      <c r="H98" s="35"/>
    </row>
  </sheetData>
  <mergeCells count="44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2014-07-22T17:35:27Z</cp:lastPrinted>
  <dcterms:created xsi:type="dcterms:W3CDTF">2014-07-21T15:09:35Z</dcterms:created>
  <dcterms:modified xsi:type="dcterms:W3CDTF">2014-11-18T17:49:25Z</dcterms:modified>
</cp:coreProperties>
</file>