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firstSheet="9" activeTab="22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  <sheet name="2019" sheetId="20" r:id="rId20"/>
    <sheet name="2020" sheetId="21" r:id="rId21"/>
    <sheet name="2021" sheetId="22" r:id="rId22"/>
    <sheet name="2022" sheetId="23" r:id="rId23"/>
  </sheets>
  <definedNames>
    <definedName name="_xlnm.Print_Area" localSheetId="0">'2000'!$A$1:$N$71</definedName>
    <definedName name="_xlnm.Print_Area" localSheetId="1">'2001'!$A$1:$N$71</definedName>
    <definedName name="_xlnm.Print_Area" localSheetId="2">'2002'!$A$1:$N$71</definedName>
    <definedName name="_xlnm.Print_Area" localSheetId="3">'2003'!$A$1:$N$70</definedName>
    <definedName name="_xlnm.Print_Area" localSheetId="4">'2004'!$A$1:$N$70</definedName>
    <definedName name="_xlnm.Print_Area" localSheetId="5">'2005'!$A$1:$N$70</definedName>
    <definedName name="_xlnm.Print_Area" localSheetId="6">'2006'!$A$1:$N$70</definedName>
    <definedName name="_xlnm.Print_Area" localSheetId="7">'2007'!$A$1:$N$72</definedName>
    <definedName name="_xlnm.Print_Area" localSheetId="8">'2008'!$A$1:$N$72</definedName>
    <definedName name="_xlnm.Print_Area" localSheetId="9">'2009'!$A$1:$N$72</definedName>
    <definedName name="_xlnm.Print_Area" localSheetId="10">'2010'!$A$1:$N$72</definedName>
    <definedName name="_xlnm.Print_Area" localSheetId="11">'2011'!$A$1:$N$60</definedName>
    <definedName name="_xlnm.Print_Area" localSheetId="12">'2012'!$A$1:$N$60</definedName>
    <definedName name="_xlnm.Print_Area" localSheetId="13">'2013'!$A$1:$N$60</definedName>
    <definedName name="_xlnm.Print_Area" localSheetId="14">'2014'!$A$1:$M$44</definedName>
    <definedName name="_xlnm.Print_Area" localSheetId="15">'2015'!$A$1:$M$45</definedName>
    <definedName name="_xlnm.Print_Area" localSheetId="16">'2016'!$A$1:$M$47</definedName>
    <definedName name="_xlnm.Print_Area" localSheetId="17">'2017'!$A$1:$L$46</definedName>
    <definedName name="_xlnm.Print_Area" localSheetId="18">'2018'!$A$1:$L$46</definedName>
    <definedName name="_xlnm.Print_Area" localSheetId="19">'2019'!$A$1:$L$46</definedName>
    <definedName name="_xlnm.Print_Area" localSheetId="20">'2020'!$A$1:$L$46</definedName>
    <definedName name="_xlnm.Print_Area" localSheetId="21">'2021'!$A$1:$L$46</definedName>
    <definedName name="_xlnm.Print_Area" localSheetId="22">'2022'!$A$1:$L$46</definedName>
  </definedNames>
  <calcPr fullCalcOnLoad="1"/>
</workbook>
</file>

<file path=xl/sharedStrings.xml><?xml version="1.0" encoding="utf-8"?>
<sst xmlns="http://schemas.openxmlformats.org/spreadsheetml/2006/main" count="1842" uniqueCount="95">
  <si>
    <t xml:space="preserve">Rama </t>
  </si>
  <si>
    <t>Disciplina</t>
  </si>
  <si>
    <t>Total</t>
  </si>
  <si>
    <t>Sector</t>
  </si>
  <si>
    <t>Estatal</t>
  </si>
  <si>
    <t>Privado</t>
  </si>
  <si>
    <t>Ciencias de la Salud</t>
  </si>
  <si>
    <t>Paramédicas y Auxiliares de la Medicina</t>
  </si>
  <si>
    <t>Ciencias Básicas</t>
  </si>
  <si>
    <t>Física</t>
  </si>
  <si>
    <t>Matemática</t>
  </si>
  <si>
    <t>Química</t>
  </si>
  <si>
    <t>-</t>
  </si>
  <si>
    <t>Biología</t>
  </si>
  <si>
    <t>Ciencias Aplicadas y Tecnológicas</t>
  </si>
  <si>
    <t>Ciencias Agropecuarias</t>
  </si>
  <si>
    <t>Diseño</t>
  </si>
  <si>
    <t>Tecnología</t>
  </si>
  <si>
    <t>Industrias</t>
  </si>
  <si>
    <t>Informática</t>
  </si>
  <si>
    <t>Otras Ciencias Aplicadas</t>
  </si>
  <si>
    <t>Ciencias Sociales</t>
  </si>
  <si>
    <t>Derecho, Ciencias Políticas y Diplomáticas</t>
  </si>
  <si>
    <t>Economía y Administración</t>
  </si>
  <si>
    <t>Relaciones Institucionales y Humanas</t>
  </si>
  <si>
    <t>Ciencias Sociales y Servicios Sociales</t>
  </si>
  <si>
    <t>Geografía</t>
  </si>
  <si>
    <t>Turismo</t>
  </si>
  <si>
    <t>Otras Ciencias Sociales</t>
  </si>
  <si>
    <t>Ciencias Humanas</t>
  </si>
  <si>
    <t>Filosofía y Teología</t>
  </si>
  <si>
    <t>Letras</t>
  </si>
  <si>
    <t>Idiomas</t>
  </si>
  <si>
    <t>Educación</t>
  </si>
  <si>
    <t>Historia</t>
  </si>
  <si>
    <t>Psicología</t>
  </si>
  <si>
    <t>Artes</t>
  </si>
  <si>
    <t>Comunes</t>
  </si>
  <si>
    <t xml:space="preserve">Comunes a dos o más carreras </t>
  </si>
  <si>
    <t>Ciencias de la Información y de la Comunicación</t>
  </si>
  <si>
    <t>Matrícula</t>
  </si>
  <si>
    <t>Ingresante</t>
  </si>
  <si>
    <t>Educación común de nivel superior no universitario: Matrícula e ingresantes por sector de gestión según rama y disciplina de la carrera</t>
  </si>
  <si>
    <t>(continuación)</t>
  </si>
  <si>
    <r>
      <t>Nota:</t>
    </r>
    <r>
      <rPr>
        <sz val="9"/>
        <rFont val="Arial"/>
        <family val="2"/>
      </rPr>
      <t xml:space="preserve"> Al momento de elaboración de este cuadro, aún no se había recibido información de la totalidad de las unidades educativas.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</si>
  <si>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2006.</t>
    </r>
  </si>
  <si>
    <t>.</t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</si>
  <si>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2004.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</si>
  <si>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2005.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</si>
  <si>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2003.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</si>
  <si>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2002.</t>
    </r>
  </si>
  <si>
    <t>Estadística</t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</si>
  <si>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2000.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</si>
  <si>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2001.</t>
    </r>
  </si>
  <si>
    <t>///</t>
  </si>
  <si>
    <r>
      <t>Fuente:</t>
    </r>
    <r>
      <rPr>
        <sz val="9"/>
        <rFont val="Arial"/>
        <family val="2"/>
      </rPr>
      <t xml:space="preserve"> Gerencia Operativa de Investigación y Estadística (Ministerio de Educación, GCBA), Relevamiento Anual 2011 (datos provisorios).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</si>
  <si>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2000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</si>
  <si>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2001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</si>
  <si>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2002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</si>
  <si>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2003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</si>
  <si>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2004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</si>
  <si>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2006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</si>
  <si>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2005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</si>
  <si>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2007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</si>
  <si>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2008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</si>
  <si>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2009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</si>
  <si>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2010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</si>
  <si>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2011</t>
    </r>
  </si>
  <si>
    <r>
      <t xml:space="preserve">Fuente: </t>
    </r>
    <r>
      <rPr>
        <sz val="9"/>
        <rFont val="Arial"/>
        <family val="2"/>
      </rPr>
      <t xml:space="preserve">Dirección de Investigación y Estadística (Ministerio de Educación, GCBA), Relevamiento Anual 2010 </t>
    </r>
  </si>
  <si>
    <r>
      <t xml:space="preserve">Fuente: </t>
    </r>
    <r>
      <rPr>
        <sz val="9"/>
        <rFont val="Arial"/>
        <family val="2"/>
      </rPr>
      <t xml:space="preserve">Dirección de Investigación y Estadística (Ministerio de Educación, GCBA), Relevamiento Anual 2009 </t>
    </r>
  </si>
  <si>
    <r>
      <t xml:space="preserve">Fuente: </t>
    </r>
    <r>
      <rPr>
        <sz val="9"/>
        <rFont val="Arial"/>
        <family val="2"/>
      </rPr>
      <t xml:space="preserve">Dirección de Investigación y Estadística (Ministerio de Educación, GCBA), Relevamiento Anual 2008 </t>
    </r>
  </si>
  <si>
    <r>
      <t xml:space="preserve">Fuente: </t>
    </r>
    <r>
      <rPr>
        <sz val="9"/>
        <rFont val="Arial"/>
        <family val="2"/>
      </rPr>
      <t xml:space="preserve">Dirección de Investigación y Estadística (Ministerio de Educación, GCBA), Relevamiento Anual 2007 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</si>
  <si>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2012</t>
    </r>
  </si>
  <si>
    <r>
      <t>Fuente:</t>
    </r>
    <r>
      <rPr>
        <sz val="9"/>
        <rFont val="Arial"/>
        <family val="2"/>
      </rPr>
      <t xml:space="preserve"> Gerencia Operativa de Investigación y Estadística (Ministerio de Educación, GCBA), Relevamiento Anual 2012 (datos a Octubre de 2013).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</si>
  <si>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2013</t>
    </r>
  </si>
  <si>
    <t>Fuente: Gerencia Operativa de Investigación y Estadística, DGECE. Ministerio de Educación del GCBA. Relevamiento Anual 2013 (datos a Septiembre 2014)</t>
  </si>
  <si>
    <t>Fuente: Investigación y Estadística, UEICEE. Ministerio de Educación del GCBA. Relevamiento Anual 2014 (datos a junio 2015).</t>
  </si>
  <si>
    <r>
      <t>ANUARIO DE ESTADÍSTICA EDUCATIVA DE LA CIUDAD AUTÓNOMA DE BUENOS AIRES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2015</t>
    </r>
  </si>
  <si>
    <t>Fuente: Unidad de Evaluación Integral de la Calidad y Equidad Educativa. Ministerio de Educación del GCBA. Relevamiento Anual 2015.</t>
  </si>
  <si>
    <t>ANUARIO DE ESTADÍSTICA EDUCATIVA DE LA CIUDAD AUTÓNOMA DE BUENOS AIRES
Datos correspondientes al 2014</t>
  </si>
  <si>
    <t>ANUARIO DE ESTADÍSTICA EDUCATIVA DE LA CIUDAD AUTÓNOMA DE BUENOS AIRES
Datos correspondientes al año 2016</t>
  </si>
  <si>
    <t>Nota: a raiz de los cambios estipulados en la Ley de Educación Nacional Nº 26.206, las unidades educativas y la matrícula de la modalidad Artística pasan a formar parte de Educación Común.</t>
  </si>
  <si>
    <t xml:space="preserve">Fuente: Unidad de Evaluación Integral de la Calidad y Equidad Educativa. Ministerio de Educación del GCBA. Relevamiento Anual 2016 (datos a junio 2017). </t>
  </si>
  <si>
    <t>ANUARIO DE ESTADÍSTICA EDUCATIVA DE LA CIUDAD AUTÓNOMA DE BUENOS AIRES
Datos correspondientes al año 2017</t>
  </si>
  <si>
    <t xml:space="preserve">Fuente: Unidad de Evaluación Integral de la Calidad y Equidad Educativa. Ministerio de Educación e Innovación del GCBA. Relevamiento Anual 2017.  </t>
  </si>
  <si>
    <t>ANUARIO DE ESTADÍSTICA EDUCATIVA DE LA CIUDAD AUTÓNOMA DE BUENOS AIRES
Datos correspondientes al año 2018</t>
  </si>
  <si>
    <t xml:space="preserve">Fuente: Unidad de Evaluación Integral de la Calidad y Equidad Educativa. Ministerio de Educación e Innovación del GCBA. Relevamiento Anual 2018.  </t>
  </si>
  <si>
    <t>ANUARIO DE ESTADÍSTICA EDUCATIVA DE LA CIUDAD AUTÓNOMA DE BUENOS AIRES
Datos correspondientes al año 2019</t>
  </si>
  <si>
    <t xml:space="preserve">Fuente: Unidad de Evaluación Integral de la Calidad y Equidad Educativa. Ministerio de Educación del GCBA. Relevamiento Anual 2019.  </t>
  </si>
  <si>
    <t>ANUARIO DE ESTADÍSTICA EDUCATIVA DE LA CIUDAD AUTÓNOMA DE BUENOS AIRES
Datos correspondientes al año 2020</t>
  </si>
  <si>
    <t xml:space="preserve">Fuente: Unidad de Evaluación Integral de la Calidad y Equidad Educativa. Ministerio de Educación del GCBA. Relevamiento Anual 2020.  </t>
  </si>
  <si>
    <t>ANUARIO DE ESTADÍSTICA EDUCATIVA DE LA CIUDAD AUTÓNOMA DE BUENOS AIRES
Datos correspondientes al año 2021</t>
  </si>
  <si>
    <t xml:space="preserve">Fuente: Unidad de Evaluación Integral de la Calidad y Equidad Educativa. Ministerio de Educación del GCBA. Relevamiento Anual 2021.  </t>
  </si>
  <si>
    <t>ANUARIO DE ESTADÍSTICA EDUCATIVA DE LA CIUDAD AUTÓNOMA DE BUENOS AIRES
Datos correspondientes al año 2022</t>
  </si>
  <si>
    <t xml:space="preserve">Fuente: Unidad de Evaluación Integral de la Calidad y Equidad Educativa. Ministerio de Educación del GCBA. Relevamiento Anual 2022. 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</si>
</sst>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_-;\-* #,##0_-;_-* &quot;-&quot;_-;_-@_-"/>
    <numFmt numFmtId="173" formatCode="_-* #,##0.00_-;\-* #,##0.00_-;_-* &quot;-&quot;??_-;_-@_-"/>
    <numFmt numFmtId="174" formatCode="&quot;$&quot;\ #,##0;\-&quot;$&quot;\ #,##0"/>
    <numFmt numFmtId="175" formatCode="&quot;$&quot;\ #,##0;[Red]\-&quot;$&quot;\ #,##0"/>
    <numFmt numFmtId="176" formatCode="&quot;$&quot;\ #,##0.00;\-&quot;$&quot;\ #,##0.00"/>
    <numFmt numFmtId="177" formatCode="&quot;$&quot;\ #,##0.00;[Red]\-&quot;$&quot;\ #,##0.00"/>
    <numFmt numFmtId="178" formatCode="_-&quot;$&quot;\ * #,##0_-;\-&quot;$&quot;\ * #,##0_-;_-&quot;$&quot;\ * &quot;-&quot;_-;_-@_-"/>
    <numFmt numFmtId="179" formatCode="_-&quot;$&quot;\ * #,##0.00_-;\-&quot;$&quot;\ * #,##0.00_-;_-&quot;$&quot;\ * &quot;-&quot;??_-;_-@_-"/>
    <numFmt numFmtId="180" formatCode="0.0"/>
    <numFmt numFmtId="181" formatCode="#,##0.0"/>
    <numFmt numFmtId="182" formatCode="0.0%"/>
    <numFmt numFmtId="183" formatCode="_-* #,##0.0\ _€_-;\-* #,##0.0\ _€_-;_-* &quot;-&quot;??\ _€_-;_-@_-"/>
    <numFmt numFmtId="184" formatCode="_-* #,##0\ _€_-;\-* #,##0\ _€_-;_-* &quot;-&quot;??\ _€_-;_-@_-"/>
    <numFmt numFmtId="185" formatCode="0.000"/>
    <numFmt numFmtId="186" formatCode="0.0000"/>
    <numFmt numFmtId="187" formatCode="0.00000"/>
    <numFmt numFmtId="188" formatCode="0.000000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##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_ ;\-#,##0\ "/>
  </numFmts>
  <fonts count="35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5A12A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33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17" fillId="0" borderId="8" applyNumberFormat="0" applyFill="0" applyAlignment="0" applyProtection="0"/>
    <xf numFmtId="0" fontId="29" fillId="0" borderId="9" applyNumberFormat="0" applyFill="0" applyAlignment="0" applyProtection="0"/>
  </cellStyleXfs>
  <cellXfs count="364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center"/>
    </xf>
    <xf numFmtId="0" fontId="1" fillId="24" borderId="0" xfId="0" applyNumberFormat="1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 horizontal="justify" wrapText="1"/>
    </xf>
    <xf numFmtId="0" fontId="6" fillId="7" borderId="11" xfId="0" applyFont="1" applyFill="1" applyBorder="1" applyAlignment="1">
      <alignment horizontal="center" vertical="center" wrapText="1"/>
    </xf>
    <xf numFmtId="3" fontId="7" fillId="25" borderId="11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 quotePrefix="1">
      <alignment horizontal="right" vertical="center" wrapText="1"/>
    </xf>
    <xf numFmtId="3" fontId="5" fillId="0" borderId="11" xfId="0" applyNumberFormat="1" applyFont="1" applyBorder="1" applyAlignment="1" quotePrefix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justify"/>
    </xf>
    <xf numFmtId="0" fontId="0" fillId="0" borderId="0" xfId="0" applyBorder="1" applyAlignment="1">
      <alignment horizontal="justify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 quotePrefix="1">
      <alignment horizontal="right" vertical="center" wrapText="1"/>
    </xf>
    <xf numFmtId="3" fontId="1" fillId="0" borderId="13" xfId="0" applyNumberFormat="1" applyFont="1" applyFill="1" applyBorder="1" applyAlignment="1" quotePrefix="1">
      <alignment horizontal="right"/>
    </xf>
    <xf numFmtId="3" fontId="1" fillId="0" borderId="14" xfId="0" applyNumberFormat="1" applyFont="1" applyBorder="1" applyAlignment="1" quotePrefix="1">
      <alignment horizontal="right" vertical="center" wrapText="1"/>
    </xf>
    <xf numFmtId="3" fontId="1" fillId="0" borderId="12" xfId="0" applyNumberFormat="1" applyFont="1" applyFill="1" applyBorder="1" applyAlignment="1" quotePrefix="1">
      <alignment horizontal="right"/>
    </xf>
    <xf numFmtId="3" fontId="1" fillId="0" borderId="14" xfId="0" applyNumberFormat="1" applyFont="1" applyFill="1" applyBorder="1" applyAlignment="1" quotePrefix="1">
      <alignment horizontal="right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6" fillId="7" borderId="12" xfId="0" applyFont="1" applyFill="1" applyBorder="1" applyAlignment="1">
      <alignment horizontal="center" vertical="center" wrapText="1"/>
    </xf>
    <xf numFmtId="3" fontId="7" fillId="25" borderId="17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3" fontId="1" fillId="0" borderId="16" xfId="0" applyNumberFormat="1" applyFont="1" applyBorder="1" applyAlignment="1" quotePrefix="1">
      <alignment horizontal="right" vertical="center" wrapText="1"/>
    </xf>
    <xf numFmtId="0" fontId="1" fillId="0" borderId="12" xfId="0" applyFont="1" applyBorder="1" applyAlignment="1" quotePrefix="1">
      <alignment horizontal="right"/>
    </xf>
    <xf numFmtId="0" fontId="1" fillId="0" borderId="16" xfId="0" applyFont="1" applyBorder="1" applyAlignment="1" quotePrefix="1">
      <alignment horizontal="right"/>
    </xf>
    <xf numFmtId="3" fontId="5" fillId="0" borderId="0" xfId="0" applyNumberFormat="1" applyFont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5" fillId="0" borderId="21" xfId="0" applyNumberFormat="1" applyFont="1" applyBorder="1" applyAlignment="1" quotePrefix="1">
      <alignment horizontal="right" vertical="center" wrapText="1"/>
    </xf>
    <xf numFmtId="3" fontId="9" fillId="0" borderId="22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3" xfId="0" applyNumberFormat="1" applyFont="1" applyBorder="1" applyAlignment="1" quotePrefix="1">
      <alignment horizontal="right"/>
    </xf>
    <xf numFmtId="3" fontId="3" fillId="0" borderId="20" xfId="0" applyNumberFormat="1" applyFont="1" applyBorder="1" applyAlignment="1" quotePrefix="1">
      <alignment horizontal="right"/>
    </xf>
    <xf numFmtId="3" fontId="3" fillId="0" borderId="24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1" xfId="0" applyNumberFormat="1" applyFont="1" applyBorder="1" applyAlignment="1" quotePrefix="1">
      <alignment horizontal="right"/>
    </xf>
    <xf numFmtId="3" fontId="3" fillId="0" borderId="24" xfId="0" applyNumberFormat="1" applyFont="1" applyBorder="1" applyAlignment="1" quotePrefix="1">
      <alignment horizontal="right"/>
    </xf>
    <xf numFmtId="3" fontId="3" fillId="0" borderId="22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1" fillId="0" borderId="18" xfId="0" applyNumberFormat="1" applyFont="1" applyBorder="1" applyAlignment="1" quotePrefix="1">
      <alignment horizontal="right" vertical="center" wrapText="1"/>
    </xf>
    <xf numFmtId="3" fontId="5" fillId="0" borderId="24" xfId="0" applyNumberFormat="1" applyFont="1" applyBorder="1" applyAlignment="1" quotePrefix="1">
      <alignment horizontal="right" vertical="center" wrapText="1"/>
    </xf>
    <xf numFmtId="3" fontId="1" fillId="0" borderId="22" xfId="0" applyNumberFormat="1" applyFont="1" applyBorder="1" applyAlignment="1" quotePrefix="1">
      <alignment horizontal="right" vertical="center" wrapText="1"/>
    </xf>
    <xf numFmtId="3" fontId="3" fillId="0" borderId="23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1" fillId="0" borderId="14" xfId="0" applyNumberFormat="1" applyFont="1" applyBorder="1" applyAlignment="1" quotePrefix="1">
      <alignment horizontal="right" wrapText="1"/>
    </xf>
    <xf numFmtId="3" fontId="1" fillId="0" borderId="14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3" fillId="0" borderId="25" xfId="0" applyNumberFormat="1" applyFont="1" applyBorder="1" applyAlignment="1" quotePrefix="1">
      <alignment horizontal="right"/>
    </xf>
    <xf numFmtId="3" fontId="3" fillId="0" borderId="19" xfId="0" applyNumberFormat="1" applyFont="1" applyBorder="1" applyAlignment="1" quotePrefix="1">
      <alignment horizontal="right"/>
    </xf>
    <xf numFmtId="3" fontId="1" fillId="0" borderId="24" xfId="0" applyNumberFormat="1" applyFont="1" applyBorder="1" applyAlignment="1" quotePrefix="1">
      <alignment horizontal="right" vertical="center" wrapText="1"/>
    </xf>
    <xf numFmtId="3" fontId="1" fillId="0" borderId="21" xfId="0" applyNumberFormat="1" applyFont="1" applyBorder="1" applyAlignment="1" quotePrefix="1">
      <alignment horizontal="right" vertical="center" wrapText="1"/>
    </xf>
    <xf numFmtId="3" fontId="9" fillId="0" borderId="22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 quotePrefix="1">
      <alignment horizontal="right"/>
    </xf>
    <xf numFmtId="3" fontId="3" fillId="0" borderId="20" xfId="0" applyNumberFormat="1" applyFont="1" applyFill="1" applyBorder="1" applyAlignment="1" quotePrefix="1">
      <alignment horizontal="right"/>
    </xf>
    <xf numFmtId="3" fontId="3" fillId="0" borderId="24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/>
    </xf>
    <xf numFmtId="3" fontId="3" fillId="0" borderId="24" xfId="0" applyNumberFormat="1" applyFont="1" applyFill="1" applyBorder="1" applyAlignment="1" quotePrefix="1">
      <alignment horizontal="right"/>
    </xf>
    <xf numFmtId="3" fontId="3" fillId="0" borderId="21" xfId="0" applyNumberFormat="1" applyFont="1" applyFill="1" applyBorder="1" applyAlignment="1" quotePrefix="1">
      <alignment horizontal="right"/>
    </xf>
    <xf numFmtId="3" fontId="3" fillId="0" borderId="25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 quotePrefix="1">
      <alignment horizontal="right"/>
    </xf>
    <xf numFmtId="3" fontId="1" fillId="0" borderId="12" xfId="0" applyNumberFormat="1" applyFont="1" applyBorder="1" applyAlignment="1" quotePrefix="1">
      <alignment horizontal="right"/>
    </xf>
    <xf numFmtId="3" fontId="1" fillId="0" borderId="12" xfId="0" applyNumberFormat="1" applyFont="1" applyBorder="1" applyAlignment="1" quotePrefix="1">
      <alignment horizontal="right" wrapText="1"/>
    </xf>
    <xf numFmtId="3" fontId="5" fillId="0" borderId="2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5" fillId="0" borderId="11" xfId="0" applyNumberFormat="1" applyFont="1" applyFill="1" applyBorder="1" applyAlignment="1" quotePrefix="1">
      <alignment horizontal="right" vertical="center" wrapText="1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 quotePrefix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 quotePrefix="1">
      <alignment horizontal="right"/>
    </xf>
    <xf numFmtId="3" fontId="1" fillId="0" borderId="12" xfId="0" applyNumberFormat="1" applyFont="1" applyFill="1" applyBorder="1" applyAlignment="1" quotePrefix="1">
      <alignment horizontal="right" wrapText="1"/>
    </xf>
    <xf numFmtId="3" fontId="1" fillId="0" borderId="14" xfId="0" applyNumberFormat="1" applyFont="1" applyFill="1" applyBorder="1" applyAlignment="1" quotePrefix="1">
      <alignment horizontal="right" wrapText="1"/>
    </xf>
    <xf numFmtId="3" fontId="1" fillId="0" borderId="14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14" xfId="0" applyNumberFormat="1" applyFont="1" applyFill="1" applyBorder="1" applyAlignment="1" quotePrefix="1">
      <alignment horizontal="right" wrapText="1"/>
    </xf>
    <xf numFmtId="3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81" fontId="1" fillId="0" borderId="0" xfId="0" applyNumberFormat="1" applyFont="1" applyBorder="1" applyAlignment="1">
      <alignment horizontal="right" vertical="center" wrapText="1"/>
    </xf>
    <xf numFmtId="3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1" fillId="26" borderId="12" xfId="0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 quotePrefix="1">
      <alignment horizontal="right"/>
    </xf>
    <xf numFmtId="3" fontId="3" fillId="0" borderId="14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 quotePrefix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14" xfId="0" applyNumberFormat="1" applyFont="1" applyFill="1" applyBorder="1" applyAlignment="1" quotePrefix="1">
      <alignment horizontal="right" wrapText="1"/>
    </xf>
    <xf numFmtId="43" fontId="3" fillId="0" borderId="12" xfId="49" applyFont="1" applyFill="1" applyBorder="1" applyAlignment="1">
      <alignment horizontal="right"/>
    </xf>
    <xf numFmtId="43" fontId="3" fillId="0" borderId="19" xfId="49" applyFont="1" applyFill="1" applyBorder="1" applyAlignment="1">
      <alignment/>
    </xf>
    <xf numFmtId="43" fontId="9" fillId="0" borderId="11" xfId="49" applyFont="1" applyFill="1" applyBorder="1" applyAlignment="1" quotePrefix="1">
      <alignment horizontal="right" vertical="center" wrapText="1"/>
    </xf>
    <xf numFmtId="43" fontId="9" fillId="0" borderId="11" xfId="49" applyFont="1" applyBorder="1" applyAlignment="1" quotePrefix="1">
      <alignment horizontal="right" vertical="center" wrapText="1"/>
    </xf>
    <xf numFmtId="184" fontId="9" fillId="0" borderId="25" xfId="49" applyNumberFormat="1" applyFont="1" applyFill="1" applyBorder="1" applyAlignment="1">
      <alignment/>
    </xf>
    <xf numFmtId="184" fontId="9" fillId="0" borderId="11" xfId="49" applyNumberFormat="1" applyFont="1" applyFill="1" applyBorder="1" applyAlignment="1">
      <alignment/>
    </xf>
    <xf numFmtId="184" fontId="31" fillId="0" borderId="26" xfId="49" applyNumberFormat="1" applyFont="1" applyBorder="1" applyAlignment="1">
      <alignment horizontal="right" vertical="top"/>
    </xf>
    <xf numFmtId="184" fontId="31" fillId="0" borderId="27" xfId="49" applyNumberFormat="1" applyFont="1" applyBorder="1" applyAlignment="1">
      <alignment horizontal="right" vertical="top"/>
    </xf>
    <xf numFmtId="184" fontId="31" fillId="0" borderId="28" xfId="49" applyNumberFormat="1" applyFont="1" applyBorder="1" applyAlignment="1">
      <alignment horizontal="right" vertical="top"/>
    </xf>
    <xf numFmtId="184" fontId="9" fillId="0" borderId="12" xfId="49" applyNumberFormat="1" applyFont="1" applyFill="1" applyBorder="1" applyAlignment="1">
      <alignment/>
    </xf>
    <xf numFmtId="184" fontId="31" fillId="0" borderId="29" xfId="49" applyNumberFormat="1" applyFont="1" applyBorder="1" applyAlignment="1">
      <alignment horizontal="right" vertical="top"/>
    </xf>
    <xf numFmtId="184" fontId="31" fillId="0" borderId="30" xfId="49" applyNumberFormat="1" applyFont="1" applyBorder="1" applyAlignment="1">
      <alignment horizontal="right" vertical="top"/>
    </xf>
    <xf numFmtId="184" fontId="31" fillId="0" borderId="31" xfId="49" applyNumberFormat="1" applyFont="1" applyBorder="1" applyAlignment="1">
      <alignment horizontal="right" vertical="top"/>
    </xf>
    <xf numFmtId="0" fontId="31" fillId="26" borderId="11" xfId="0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3" fontId="9" fillId="0" borderId="11" xfId="51" applyFont="1" applyBorder="1" applyAlignment="1" quotePrefix="1">
      <alignment horizontal="right" vertical="center" wrapText="1"/>
    </xf>
    <xf numFmtId="43" fontId="9" fillId="0" borderId="11" xfId="51" applyFont="1" applyFill="1" applyBorder="1" applyAlignment="1" quotePrefix="1">
      <alignment horizontal="right" vertical="center" wrapText="1"/>
    </xf>
    <xf numFmtId="184" fontId="31" fillId="0" borderId="28" xfId="51" applyNumberFormat="1" applyFont="1" applyBorder="1" applyAlignment="1">
      <alignment horizontal="right" vertical="top"/>
    </xf>
    <xf numFmtId="184" fontId="31" fillId="0" borderId="26" xfId="51" applyNumberFormat="1" applyFont="1" applyBorder="1" applyAlignment="1">
      <alignment horizontal="right" vertical="top"/>
    </xf>
    <xf numFmtId="184" fontId="31" fillId="0" borderId="27" xfId="51" applyNumberFormat="1" applyFont="1" applyBorder="1" applyAlignment="1">
      <alignment horizontal="right" vertical="top"/>
    </xf>
    <xf numFmtId="184" fontId="9" fillId="0" borderId="11" xfId="51" applyNumberFormat="1" applyFont="1" applyFill="1" applyBorder="1" applyAlignment="1">
      <alignment/>
    </xf>
    <xf numFmtId="184" fontId="31" fillId="0" borderId="31" xfId="51" applyNumberFormat="1" applyFont="1" applyBorder="1" applyAlignment="1">
      <alignment horizontal="right" vertical="top"/>
    </xf>
    <xf numFmtId="184" fontId="31" fillId="0" borderId="30" xfId="51" applyNumberFormat="1" applyFont="1" applyBorder="1" applyAlignment="1">
      <alignment horizontal="right" vertical="top"/>
    </xf>
    <xf numFmtId="184" fontId="31" fillId="0" borderId="29" xfId="51" applyNumberFormat="1" applyFont="1" applyBorder="1" applyAlignment="1">
      <alignment horizontal="right" vertical="top"/>
    </xf>
    <xf numFmtId="184" fontId="9" fillId="0" borderId="25" xfId="51" applyNumberFormat="1" applyFont="1" applyFill="1" applyBorder="1" applyAlignment="1">
      <alignment/>
    </xf>
    <xf numFmtId="0" fontId="31" fillId="26" borderId="11" xfId="0" applyFont="1" applyFill="1" applyBorder="1" applyAlignment="1">
      <alignment horizontal="center" vertical="center" wrapText="1"/>
    </xf>
    <xf numFmtId="0" fontId="33" fillId="0" borderId="0" xfId="57">
      <alignment/>
      <protection/>
    </xf>
    <xf numFmtId="198" fontId="9" fillId="0" borderId="25" xfId="49" applyNumberFormat="1" applyFont="1" applyFill="1" applyBorder="1" applyAlignment="1">
      <alignment/>
    </xf>
    <xf numFmtId="198" fontId="9" fillId="0" borderId="12" xfId="49" applyNumberFormat="1" applyFont="1" applyFill="1" applyBorder="1" applyAlignment="1">
      <alignment/>
    </xf>
    <xf numFmtId="198" fontId="9" fillId="0" borderId="11" xfId="49" applyNumberFormat="1" applyFont="1" applyFill="1" applyBorder="1" applyAlignment="1">
      <alignment/>
    </xf>
    <xf numFmtId="198" fontId="31" fillId="0" borderId="27" xfId="49" applyNumberFormat="1" applyFont="1" applyBorder="1" applyAlignment="1">
      <alignment horizontal="right" vertical="top"/>
    </xf>
    <xf numFmtId="198" fontId="31" fillId="0" borderId="26" xfId="49" applyNumberFormat="1" applyFont="1" applyBorder="1" applyAlignment="1">
      <alignment horizontal="right" vertical="top"/>
    </xf>
    <xf numFmtId="198" fontId="31" fillId="0" borderId="28" xfId="49" applyNumberFormat="1" applyFont="1" applyBorder="1" applyAlignment="1">
      <alignment horizontal="right" vertical="top"/>
    </xf>
    <xf numFmtId="198" fontId="31" fillId="0" borderId="29" xfId="49" applyNumberFormat="1" applyFont="1" applyBorder="1" applyAlignment="1">
      <alignment horizontal="right" vertical="top"/>
    </xf>
    <xf numFmtId="198" fontId="31" fillId="0" borderId="30" xfId="49" applyNumberFormat="1" applyFont="1" applyBorder="1" applyAlignment="1">
      <alignment horizontal="right" vertical="top"/>
    </xf>
    <xf numFmtId="198" fontId="31" fillId="0" borderId="31" xfId="49" applyNumberFormat="1" applyFont="1" applyBorder="1" applyAlignment="1">
      <alignment horizontal="right" vertical="top"/>
    </xf>
    <xf numFmtId="0" fontId="31" fillId="26" borderId="11" xfId="0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198" fontId="31" fillId="0" borderId="26" xfId="49" applyNumberFormat="1" applyFont="1" applyBorder="1" applyAlignment="1" quotePrefix="1">
      <alignment horizontal="right" vertical="top"/>
    </xf>
    <xf numFmtId="0" fontId="31" fillId="26" borderId="11" xfId="0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198" fontId="31" fillId="0" borderId="27" xfId="49" applyNumberFormat="1" applyFont="1" applyBorder="1" applyAlignment="1" quotePrefix="1">
      <alignment horizontal="right" vertical="top"/>
    </xf>
    <xf numFmtId="0" fontId="31" fillId="26" borderId="11" xfId="0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3" fontId="3" fillId="0" borderId="25" xfId="0" applyNumberFormat="1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justify" wrapText="1"/>
    </xf>
    <xf numFmtId="0" fontId="6" fillId="7" borderId="11" xfId="0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3" fontId="9" fillId="0" borderId="22" xfId="0" applyNumberFormat="1" applyFont="1" applyBorder="1" applyAlignment="1">
      <alignment horizontal="left" vertical="center" wrapText="1"/>
    </xf>
    <xf numFmtId="3" fontId="9" fillId="0" borderId="17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25" borderId="22" xfId="0" applyFont="1" applyFill="1" applyBorder="1" applyAlignment="1">
      <alignment horizontal="left" vertical="center" wrapText="1"/>
    </xf>
    <xf numFmtId="0" fontId="7" fillId="25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3" fontId="3" fillId="0" borderId="23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25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1" fillId="0" borderId="22" xfId="0" applyFont="1" applyBorder="1" applyAlignment="1">
      <alignment horizontal="left" vertical="center" wrapText="1"/>
    </xf>
    <xf numFmtId="0" fontId="7" fillId="25" borderId="22" xfId="0" applyFont="1" applyFill="1" applyBorder="1" applyAlignment="1">
      <alignment horizontal="justify" vertical="center" wrapText="1"/>
    </xf>
    <xf numFmtId="0" fontId="7" fillId="25" borderId="17" xfId="0" applyFont="1" applyFill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3" fontId="9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wrapText="1"/>
    </xf>
    <xf numFmtId="0" fontId="10" fillId="0" borderId="16" xfId="0" applyFont="1" applyBorder="1" applyAlignment="1">
      <alignment horizontal="justify" wrapText="1"/>
    </xf>
    <xf numFmtId="3" fontId="3" fillId="0" borderId="11" xfId="0" applyNumberFormat="1" applyFont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left" vertical="center" wrapText="1"/>
    </xf>
    <xf numFmtId="3" fontId="10" fillId="0" borderId="15" xfId="0" applyNumberFormat="1" applyFont="1" applyBorder="1" applyAlignment="1">
      <alignment horizontal="justify" wrapText="1"/>
    </xf>
    <xf numFmtId="0" fontId="0" fillId="0" borderId="15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7" fillId="25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3" fontId="10" fillId="0" borderId="15" xfId="0" applyNumberFormat="1" applyFont="1" applyFill="1" applyBorder="1" applyAlignment="1">
      <alignment horizontal="justify" wrapText="1"/>
    </xf>
    <xf numFmtId="0" fontId="0" fillId="0" borderId="15" xfId="0" applyFill="1" applyBorder="1" applyAlignment="1">
      <alignment horizontal="justify" wrapText="1"/>
    </xf>
    <xf numFmtId="0" fontId="0" fillId="0" borderId="0" xfId="0" applyFill="1" applyBorder="1" applyAlignment="1">
      <alignment horizontal="justify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0" fontId="3" fillId="26" borderId="25" xfId="0" applyFont="1" applyFill="1" applyBorder="1" applyAlignment="1">
      <alignment horizontal="center" vertical="center" wrapText="1"/>
    </xf>
    <xf numFmtId="0" fontId="3" fillId="26" borderId="19" xfId="0" applyFont="1" applyFill="1" applyBorder="1" applyAlignment="1">
      <alignment horizontal="center" vertical="center" wrapText="1"/>
    </xf>
    <xf numFmtId="0" fontId="3" fillId="26" borderId="23" xfId="0" applyFont="1" applyFill="1" applyBorder="1" applyAlignment="1">
      <alignment horizontal="center" vertical="center" wrapText="1"/>
    </xf>
    <xf numFmtId="0" fontId="3" fillId="26" borderId="20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3" fillId="26" borderId="0" xfId="0" applyFont="1" applyFill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8" fillId="25" borderId="22" xfId="0" applyFont="1" applyFill="1" applyBorder="1" applyAlignment="1">
      <alignment horizontal="justify" vertical="center" wrapText="1"/>
    </xf>
    <xf numFmtId="0" fontId="8" fillId="25" borderId="17" xfId="0" applyFont="1" applyFill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Fill="1" applyBorder="1" applyAlignment="1">
      <alignment horizontal="justify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36</xdr:row>
      <xdr:rowOff>76200</xdr:rowOff>
    </xdr:from>
    <xdr:to>
      <xdr:col>0</xdr:col>
      <xdr:colOff>533400</xdr:colOff>
      <xdr:row>36</xdr:row>
      <xdr:rowOff>609600</xdr:rowOff>
    </xdr:to>
    <xdr:pic>
      <xdr:nvPicPr>
        <xdr:cNvPr id="2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35317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36</xdr:row>
      <xdr:rowOff>76200</xdr:rowOff>
    </xdr:from>
    <xdr:to>
      <xdr:col>0</xdr:col>
      <xdr:colOff>533400</xdr:colOff>
      <xdr:row>36</xdr:row>
      <xdr:rowOff>609600</xdr:rowOff>
    </xdr:to>
    <xdr:pic>
      <xdr:nvPicPr>
        <xdr:cNvPr id="2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48652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36</xdr:row>
      <xdr:rowOff>76200</xdr:rowOff>
    </xdr:from>
    <xdr:to>
      <xdr:col>0</xdr:col>
      <xdr:colOff>533400</xdr:colOff>
      <xdr:row>36</xdr:row>
      <xdr:rowOff>609600</xdr:rowOff>
    </xdr:to>
    <xdr:pic>
      <xdr:nvPicPr>
        <xdr:cNvPr id="2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52462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35</xdr:row>
      <xdr:rowOff>76200</xdr:rowOff>
    </xdr:from>
    <xdr:to>
      <xdr:col>0</xdr:col>
      <xdr:colOff>533400</xdr:colOff>
      <xdr:row>35</xdr:row>
      <xdr:rowOff>609600</xdr:rowOff>
    </xdr:to>
    <xdr:pic>
      <xdr:nvPicPr>
        <xdr:cNvPr id="2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3627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35</xdr:row>
      <xdr:rowOff>76200</xdr:rowOff>
    </xdr:from>
    <xdr:to>
      <xdr:col>0</xdr:col>
      <xdr:colOff>533400</xdr:colOff>
      <xdr:row>35</xdr:row>
      <xdr:rowOff>609600</xdr:rowOff>
    </xdr:to>
    <xdr:pic>
      <xdr:nvPicPr>
        <xdr:cNvPr id="2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3627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9525</xdr:colOff>
      <xdr:row>0</xdr:row>
      <xdr:rowOff>609600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38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104775</xdr:rowOff>
    </xdr:from>
    <xdr:to>
      <xdr:col>1</xdr:col>
      <xdr:colOff>9525</xdr:colOff>
      <xdr:row>35</xdr:row>
      <xdr:rowOff>609600</xdr:rowOff>
    </xdr:to>
    <xdr:pic>
      <xdr:nvPicPr>
        <xdr:cNvPr id="2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91275"/>
          <a:ext cx="638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9525</xdr:colOff>
      <xdr:row>0</xdr:row>
      <xdr:rowOff>609600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38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0</xdr:row>
      <xdr:rowOff>409575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36</xdr:row>
      <xdr:rowOff>76200</xdr:rowOff>
    </xdr:from>
    <xdr:to>
      <xdr:col>0</xdr:col>
      <xdr:colOff>533400</xdr:colOff>
      <xdr:row>36</xdr:row>
      <xdr:rowOff>609600</xdr:rowOff>
    </xdr:to>
    <xdr:pic>
      <xdr:nvPicPr>
        <xdr:cNvPr id="2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35317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0</xdr:row>
      <xdr:rowOff>400050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0</xdr:row>
      <xdr:rowOff>400050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0</xdr:row>
      <xdr:rowOff>400050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0</xdr:row>
      <xdr:rowOff>400050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36</xdr:row>
      <xdr:rowOff>76200</xdr:rowOff>
    </xdr:from>
    <xdr:to>
      <xdr:col>0</xdr:col>
      <xdr:colOff>533400</xdr:colOff>
      <xdr:row>36</xdr:row>
      <xdr:rowOff>609600</xdr:rowOff>
    </xdr:to>
    <xdr:pic>
      <xdr:nvPicPr>
        <xdr:cNvPr id="2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35317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35</xdr:row>
      <xdr:rowOff>76200</xdr:rowOff>
    </xdr:from>
    <xdr:to>
      <xdr:col>0</xdr:col>
      <xdr:colOff>533400</xdr:colOff>
      <xdr:row>35</xdr:row>
      <xdr:rowOff>609600</xdr:rowOff>
    </xdr:to>
    <xdr:pic>
      <xdr:nvPicPr>
        <xdr:cNvPr id="2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19125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35</xdr:row>
      <xdr:rowOff>76200</xdr:rowOff>
    </xdr:from>
    <xdr:to>
      <xdr:col>0</xdr:col>
      <xdr:colOff>533400</xdr:colOff>
      <xdr:row>35</xdr:row>
      <xdr:rowOff>609600</xdr:rowOff>
    </xdr:to>
    <xdr:pic>
      <xdr:nvPicPr>
        <xdr:cNvPr id="2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19125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35</xdr:row>
      <xdr:rowOff>76200</xdr:rowOff>
    </xdr:from>
    <xdr:to>
      <xdr:col>0</xdr:col>
      <xdr:colOff>533400</xdr:colOff>
      <xdr:row>35</xdr:row>
      <xdr:rowOff>609600</xdr:rowOff>
    </xdr:to>
    <xdr:pic>
      <xdr:nvPicPr>
        <xdr:cNvPr id="2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19125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35</xdr:row>
      <xdr:rowOff>76200</xdr:rowOff>
    </xdr:from>
    <xdr:to>
      <xdr:col>0</xdr:col>
      <xdr:colOff>533400</xdr:colOff>
      <xdr:row>35</xdr:row>
      <xdr:rowOff>609600</xdr:rowOff>
    </xdr:to>
    <xdr:pic>
      <xdr:nvPicPr>
        <xdr:cNvPr id="2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19125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36</xdr:row>
      <xdr:rowOff>76200</xdr:rowOff>
    </xdr:from>
    <xdr:to>
      <xdr:col>0</xdr:col>
      <xdr:colOff>533400</xdr:colOff>
      <xdr:row>36</xdr:row>
      <xdr:rowOff>609600</xdr:rowOff>
    </xdr:to>
    <xdr:pic>
      <xdr:nvPicPr>
        <xdr:cNvPr id="2" name="Picture 4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35317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36</xdr:row>
      <xdr:rowOff>76200</xdr:rowOff>
    </xdr:from>
    <xdr:to>
      <xdr:col>0</xdr:col>
      <xdr:colOff>533400</xdr:colOff>
      <xdr:row>36</xdr:row>
      <xdr:rowOff>609600</xdr:rowOff>
    </xdr:to>
    <xdr:pic>
      <xdr:nvPicPr>
        <xdr:cNvPr id="2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48652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28">
      <selection activeCell="A23" sqref="A23:B31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275" t="s">
        <v>56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45" t="s">
        <v>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3"/>
      <c r="N3" s="3"/>
    </row>
    <row r="4" spans="1:14" ht="12.75" customHeight="1">
      <c r="A4" s="253" t="s">
        <v>0</v>
      </c>
      <c r="B4" s="256"/>
      <c r="C4" s="253" t="s">
        <v>1</v>
      </c>
      <c r="D4" s="254"/>
      <c r="E4" s="255"/>
      <c r="F4" s="256"/>
      <c r="G4" s="246" t="s">
        <v>2</v>
      </c>
      <c r="H4" s="246"/>
      <c r="I4" s="246" t="s">
        <v>3</v>
      </c>
      <c r="J4" s="246"/>
      <c r="K4" s="246"/>
      <c r="L4" s="246"/>
      <c r="M4" s="3"/>
      <c r="N4" s="3"/>
    </row>
    <row r="5" spans="1:14" ht="12.75" customHeight="1">
      <c r="A5" s="257"/>
      <c r="B5" s="260"/>
      <c r="C5" s="257"/>
      <c r="D5" s="258"/>
      <c r="E5" s="259"/>
      <c r="F5" s="260"/>
      <c r="G5" s="246"/>
      <c r="H5" s="246"/>
      <c r="I5" s="246" t="s">
        <v>4</v>
      </c>
      <c r="J5" s="246"/>
      <c r="K5" s="246" t="s">
        <v>5</v>
      </c>
      <c r="L5" s="246"/>
      <c r="M5" s="3"/>
      <c r="N5" s="3"/>
    </row>
    <row r="6" spans="1:14" ht="12.75" customHeight="1">
      <c r="A6" s="261"/>
      <c r="B6" s="264"/>
      <c r="C6" s="261"/>
      <c r="D6" s="262"/>
      <c r="E6" s="263"/>
      <c r="F6" s="264"/>
      <c r="G6" s="6" t="s">
        <v>40</v>
      </c>
      <c r="H6" s="6" t="s">
        <v>41</v>
      </c>
      <c r="I6" s="6" t="s">
        <v>40</v>
      </c>
      <c r="J6" s="6" t="s">
        <v>41</v>
      </c>
      <c r="K6" s="6" t="s">
        <v>40</v>
      </c>
      <c r="L6" s="6" t="s">
        <v>41</v>
      </c>
      <c r="M6" s="3"/>
      <c r="N6" s="62"/>
    </row>
    <row r="7" spans="1:14" ht="12.75" customHeight="1">
      <c r="A7" s="265" t="s">
        <v>2</v>
      </c>
      <c r="B7" s="266"/>
      <c r="C7" s="266"/>
      <c r="D7" s="266"/>
      <c r="E7" s="267"/>
      <c r="F7" s="267"/>
      <c r="G7" s="68">
        <v>71820</v>
      </c>
      <c r="H7" s="69">
        <v>33053</v>
      </c>
      <c r="I7" s="68">
        <v>29806</v>
      </c>
      <c r="J7" s="69">
        <v>12764</v>
      </c>
      <c r="K7" s="68">
        <v>42014</v>
      </c>
      <c r="L7" s="69">
        <v>20289</v>
      </c>
      <c r="M7" s="62"/>
      <c r="N7" s="62"/>
    </row>
    <row r="8" spans="1:14" ht="12.75" customHeight="1">
      <c r="A8" s="280" t="s">
        <v>6</v>
      </c>
      <c r="B8" s="280"/>
      <c r="C8" s="277" t="s">
        <v>2</v>
      </c>
      <c r="D8" s="277"/>
      <c r="E8" s="278"/>
      <c r="F8" s="279"/>
      <c r="G8" s="68">
        <v>5627</v>
      </c>
      <c r="H8" s="69">
        <v>3319</v>
      </c>
      <c r="I8" s="68">
        <v>696</v>
      </c>
      <c r="J8" s="69">
        <v>378</v>
      </c>
      <c r="K8" s="68">
        <v>4931</v>
      </c>
      <c r="L8" s="69">
        <v>2941</v>
      </c>
      <c r="M8" s="62"/>
      <c r="N8" s="62"/>
    </row>
    <row r="9" spans="1:14" ht="12.75" customHeight="1">
      <c r="A9" s="280"/>
      <c r="B9" s="280"/>
      <c r="C9" s="242" t="s">
        <v>7</v>
      </c>
      <c r="D9" s="242"/>
      <c r="E9" s="243"/>
      <c r="F9" s="244"/>
      <c r="G9" s="70">
        <v>5627</v>
      </c>
      <c r="H9" s="71">
        <v>3319</v>
      </c>
      <c r="I9" s="70">
        <v>696</v>
      </c>
      <c r="J9" s="71">
        <v>378</v>
      </c>
      <c r="K9" s="70">
        <v>4931</v>
      </c>
      <c r="L9" s="71">
        <v>2941</v>
      </c>
      <c r="M9" s="3"/>
      <c r="N9" s="3"/>
    </row>
    <row r="10" spans="1:14" ht="12.75" customHeight="1">
      <c r="A10" s="280" t="s">
        <v>8</v>
      </c>
      <c r="B10" s="280"/>
      <c r="C10" s="250" t="s">
        <v>2</v>
      </c>
      <c r="D10" s="251"/>
      <c r="E10" s="252"/>
      <c r="F10" s="252"/>
      <c r="G10" s="68">
        <v>2815</v>
      </c>
      <c r="H10" s="69">
        <v>1427</v>
      </c>
      <c r="I10" s="68">
        <v>2201</v>
      </c>
      <c r="J10" s="69">
        <v>1131</v>
      </c>
      <c r="K10" s="68">
        <v>614</v>
      </c>
      <c r="L10" s="69">
        <v>296</v>
      </c>
      <c r="M10" s="62"/>
      <c r="N10" s="62"/>
    </row>
    <row r="11" spans="1:14" ht="12.75" customHeight="1">
      <c r="A11" s="280"/>
      <c r="B11" s="280"/>
      <c r="C11" s="247" t="s">
        <v>9</v>
      </c>
      <c r="D11" s="247"/>
      <c r="E11" s="248"/>
      <c r="F11" s="249"/>
      <c r="G11" s="70">
        <v>58</v>
      </c>
      <c r="H11" s="71">
        <v>26</v>
      </c>
      <c r="I11" s="70">
        <v>50</v>
      </c>
      <c r="J11" s="71">
        <v>26</v>
      </c>
      <c r="K11" s="85">
        <v>8</v>
      </c>
      <c r="L11" s="73" t="s">
        <v>12</v>
      </c>
      <c r="M11" s="3"/>
      <c r="N11" s="3"/>
    </row>
    <row r="12" spans="1:14" ht="12.75" customHeight="1">
      <c r="A12" s="280"/>
      <c r="B12" s="280"/>
      <c r="C12" s="247" t="s">
        <v>10</v>
      </c>
      <c r="D12" s="247"/>
      <c r="E12" s="248"/>
      <c r="F12" s="249"/>
      <c r="G12" s="70">
        <v>1680</v>
      </c>
      <c r="H12" s="71">
        <v>882</v>
      </c>
      <c r="I12" s="70">
        <v>1566</v>
      </c>
      <c r="J12" s="71">
        <v>828</v>
      </c>
      <c r="K12" s="70">
        <v>114</v>
      </c>
      <c r="L12" s="71">
        <v>54</v>
      </c>
      <c r="M12" s="3"/>
      <c r="N12" s="3"/>
    </row>
    <row r="13" spans="1:14" ht="12.75" customHeight="1">
      <c r="A13" s="280"/>
      <c r="B13" s="280"/>
      <c r="C13" s="247" t="s">
        <v>11</v>
      </c>
      <c r="D13" s="247"/>
      <c r="E13" s="248"/>
      <c r="F13" s="249"/>
      <c r="G13" s="72">
        <v>218</v>
      </c>
      <c r="H13" s="73">
        <v>126</v>
      </c>
      <c r="I13" s="72">
        <v>84</v>
      </c>
      <c r="J13" s="73">
        <v>38</v>
      </c>
      <c r="K13" s="72">
        <v>134</v>
      </c>
      <c r="L13" s="73">
        <v>88</v>
      </c>
      <c r="M13" s="3"/>
      <c r="N13" s="3"/>
    </row>
    <row r="14" spans="1:14" ht="12.75" customHeight="1">
      <c r="A14" s="280"/>
      <c r="B14" s="280"/>
      <c r="C14" s="273" t="s">
        <v>13</v>
      </c>
      <c r="D14" s="273"/>
      <c r="E14" s="274"/>
      <c r="F14" s="270"/>
      <c r="G14" s="70">
        <v>859</v>
      </c>
      <c r="H14" s="71">
        <v>393</v>
      </c>
      <c r="I14" s="70">
        <v>501</v>
      </c>
      <c r="J14" s="71">
        <v>239</v>
      </c>
      <c r="K14" s="74">
        <v>358</v>
      </c>
      <c r="L14" s="75">
        <v>154</v>
      </c>
      <c r="M14" s="3"/>
      <c r="N14" s="3"/>
    </row>
    <row r="15" spans="1:14" ht="12.75" customHeight="1">
      <c r="A15" s="280" t="s">
        <v>14</v>
      </c>
      <c r="B15" s="280"/>
      <c r="C15" s="287" t="s">
        <v>2</v>
      </c>
      <c r="D15" s="287"/>
      <c r="E15" s="288"/>
      <c r="F15" s="289"/>
      <c r="G15" s="68">
        <v>9376</v>
      </c>
      <c r="H15" s="69">
        <v>4493</v>
      </c>
      <c r="I15" s="68">
        <v>1290</v>
      </c>
      <c r="J15" s="69">
        <v>742</v>
      </c>
      <c r="K15" s="68">
        <v>8086</v>
      </c>
      <c r="L15" s="69">
        <v>3751</v>
      </c>
      <c r="M15" s="62"/>
      <c r="N15" s="62"/>
    </row>
    <row r="16" spans="1:14" ht="12.75" customHeight="1">
      <c r="A16" s="280"/>
      <c r="B16" s="280"/>
      <c r="C16" s="242" t="s">
        <v>15</v>
      </c>
      <c r="D16" s="242"/>
      <c r="E16" s="243"/>
      <c r="F16" s="244"/>
      <c r="G16" s="70">
        <v>127</v>
      </c>
      <c r="H16" s="71">
        <v>58</v>
      </c>
      <c r="I16" s="85" t="s">
        <v>12</v>
      </c>
      <c r="J16" s="86" t="s">
        <v>12</v>
      </c>
      <c r="K16" s="70">
        <v>127</v>
      </c>
      <c r="L16" s="71">
        <v>58</v>
      </c>
      <c r="M16" s="62"/>
      <c r="N16" s="3"/>
    </row>
    <row r="17" spans="1:14" ht="12.75" customHeight="1">
      <c r="A17" s="280"/>
      <c r="B17" s="280"/>
      <c r="C17" s="247" t="s">
        <v>16</v>
      </c>
      <c r="D17" s="247"/>
      <c r="E17" s="248"/>
      <c r="F17" s="249"/>
      <c r="G17" s="70">
        <v>2432</v>
      </c>
      <c r="H17" s="71">
        <v>993</v>
      </c>
      <c r="I17" s="70">
        <v>59</v>
      </c>
      <c r="J17" s="71">
        <v>45</v>
      </c>
      <c r="K17" s="70">
        <v>2373</v>
      </c>
      <c r="L17" s="71">
        <v>948</v>
      </c>
      <c r="M17" s="3"/>
      <c r="N17" s="3"/>
    </row>
    <row r="18" spans="1:14" ht="12.75" customHeight="1">
      <c r="A18" s="280"/>
      <c r="B18" s="280"/>
      <c r="C18" s="247" t="s">
        <v>17</v>
      </c>
      <c r="D18" s="247"/>
      <c r="E18" s="248"/>
      <c r="F18" s="249"/>
      <c r="G18" s="70">
        <v>290</v>
      </c>
      <c r="H18" s="71">
        <v>146</v>
      </c>
      <c r="I18" s="70">
        <v>137</v>
      </c>
      <c r="J18" s="71">
        <v>62</v>
      </c>
      <c r="K18" s="70">
        <v>153</v>
      </c>
      <c r="L18" s="71">
        <v>84</v>
      </c>
      <c r="M18" s="3"/>
      <c r="N18" s="3"/>
    </row>
    <row r="19" spans="1:14" ht="12.75" customHeight="1">
      <c r="A19" s="280"/>
      <c r="B19" s="283"/>
      <c r="C19" s="238" t="s">
        <v>18</v>
      </c>
      <c r="D19" s="239"/>
      <c r="E19" s="240"/>
      <c r="F19" s="241"/>
      <c r="G19" s="76">
        <v>713</v>
      </c>
      <c r="H19" s="77">
        <v>384</v>
      </c>
      <c r="I19" s="110" t="s">
        <v>12</v>
      </c>
      <c r="J19" s="87" t="s">
        <v>12</v>
      </c>
      <c r="K19" s="76">
        <v>713</v>
      </c>
      <c r="L19" s="77">
        <v>384</v>
      </c>
      <c r="M19" s="3"/>
      <c r="N19" s="3"/>
    </row>
    <row r="20" spans="1:14" ht="12.75" customHeight="1">
      <c r="A20" s="280"/>
      <c r="B20" s="283"/>
      <c r="C20" s="234" t="s">
        <v>51</v>
      </c>
      <c r="D20" s="235"/>
      <c r="E20" s="236"/>
      <c r="F20" s="237"/>
      <c r="G20" s="85" t="s">
        <v>12</v>
      </c>
      <c r="H20" s="86" t="s">
        <v>12</v>
      </c>
      <c r="I20" s="85" t="s">
        <v>12</v>
      </c>
      <c r="J20" s="86" t="s">
        <v>12</v>
      </c>
      <c r="K20" s="85" t="s">
        <v>12</v>
      </c>
      <c r="L20" s="86" t="s">
        <v>12</v>
      </c>
      <c r="M20" s="3"/>
      <c r="N20" s="3"/>
    </row>
    <row r="21" spans="1:14" ht="12.75" customHeight="1">
      <c r="A21" s="280"/>
      <c r="B21" s="283"/>
      <c r="C21" s="268" t="s">
        <v>19</v>
      </c>
      <c r="D21" s="269"/>
      <c r="E21" s="236"/>
      <c r="F21" s="237"/>
      <c r="G21" s="72">
        <v>5739</v>
      </c>
      <c r="H21" s="73">
        <v>2837</v>
      </c>
      <c r="I21" s="72">
        <v>1019</v>
      </c>
      <c r="J21" s="73">
        <v>560</v>
      </c>
      <c r="K21" s="72">
        <v>4720</v>
      </c>
      <c r="L21" s="73">
        <v>2277</v>
      </c>
      <c r="M21" s="3"/>
      <c r="N21" s="3"/>
    </row>
    <row r="22" spans="1:14" ht="12.75" customHeight="1">
      <c r="A22" s="280"/>
      <c r="B22" s="283"/>
      <c r="C22" s="270" t="s">
        <v>20</v>
      </c>
      <c r="D22" s="271"/>
      <c r="E22" s="271"/>
      <c r="F22" s="272"/>
      <c r="G22" s="111">
        <v>75</v>
      </c>
      <c r="H22" s="88">
        <v>75</v>
      </c>
      <c r="I22" s="79">
        <v>75</v>
      </c>
      <c r="J22" s="78">
        <v>75</v>
      </c>
      <c r="K22" s="79" t="s">
        <v>12</v>
      </c>
      <c r="L22" s="78" t="s">
        <v>12</v>
      </c>
      <c r="M22" s="3"/>
      <c r="N22" s="3"/>
    </row>
    <row r="23" spans="1:14" ht="12.75" customHeight="1">
      <c r="A23" s="280" t="s">
        <v>21</v>
      </c>
      <c r="B23" s="280"/>
      <c r="C23" s="231" t="s">
        <v>2</v>
      </c>
      <c r="D23" s="231"/>
      <c r="E23" s="232"/>
      <c r="F23" s="233"/>
      <c r="G23" s="68">
        <v>20436</v>
      </c>
      <c r="H23" s="69">
        <v>9265</v>
      </c>
      <c r="I23" s="68">
        <v>4319</v>
      </c>
      <c r="J23" s="69">
        <v>2025</v>
      </c>
      <c r="K23" s="68">
        <v>16117</v>
      </c>
      <c r="L23" s="69">
        <v>7240</v>
      </c>
      <c r="M23" s="62"/>
      <c r="N23" s="62"/>
    </row>
    <row r="24" spans="1:14" ht="12.75" customHeight="1">
      <c r="A24" s="280"/>
      <c r="B24" s="280"/>
      <c r="C24" s="242" t="s">
        <v>22</v>
      </c>
      <c r="D24" s="242"/>
      <c r="E24" s="243"/>
      <c r="F24" s="244"/>
      <c r="G24" s="70">
        <v>171</v>
      </c>
      <c r="H24" s="71">
        <v>95</v>
      </c>
      <c r="I24" s="70">
        <v>171</v>
      </c>
      <c r="J24" s="71">
        <v>95</v>
      </c>
      <c r="K24" s="85" t="s">
        <v>12</v>
      </c>
      <c r="L24" s="86" t="s">
        <v>12</v>
      </c>
      <c r="M24" s="5"/>
      <c r="N24" s="3"/>
    </row>
    <row r="25" spans="1:14" ht="12.75" customHeight="1">
      <c r="A25" s="280"/>
      <c r="B25" s="280"/>
      <c r="C25" s="247" t="s">
        <v>23</v>
      </c>
      <c r="D25" s="247"/>
      <c r="E25" s="248"/>
      <c r="F25" s="249"/>
      <c r="G25" s="70">
        <v>9821</v>
      </c>
      <c r="H25" s="71">
        <v>4363</v>
      </c>
      <c r="I25" s="70">
        <v>3127</v>
      </c>
      <c r="J25" s="71">
        <v>1453</v>
      </c>
      <c r="K25" s="70">
        <v>6694</v>
      </c>
      <c r="L25" s="71">
        <v>2910</v>
      </c>
      <c r="M25" s="5"/>
      <c r="N25" s="3"/>
    </row>
    <row r="26" spans="1:14" ht="12.75" customHeight="1">
      <c r="A26" s="280"/>
      <c r="B26" s="280"/>
      <c r="C26" s="273" t="s">
        <v>39</v>
      </c>
      <c r="D26" s="273"/>
      <c r="E26" s="274"/>
      <c r="F26" s="270"/>
      <c r="G26" s="70">
        <v>5378</v>
      </c>
      <c r="H26" s="71">
        <v>2600</v>
      </c>
      <c r="I26" s="70">
        <v>458</v>
      </c>
      <c r="J26" s="71">
        <v>238</v>
      </c>
      <c r="K26" s="70">
        <v>4920</v>
      </c>
      <c r="L26" s="71">
        <v>2362</v>
      </c>
      <c r="M26" s="3"/>
      <c r="N26" s="3"/>
    </row>
    <row r="27" spans="1:14" ht="12.75" customHeight="1">
      <c r="A27" s="280"/>
      <c r="B27" s="280"/>
      <c r="C27" s="242" t="s">
        <v>24</v>
      </c>
      <c r="D27" s="242"/>
      <c r="E27" s="243"/>
      <c r="F27" s="244"/>
      <c r="G27" s="76">
        <v>413</v>
      </c>
      <c r="H27" s="77">
        <v>241</v>
      </c>
      <c r="I27" s="76">
        <v>78</v>
      </c>
      <c r="J27" s="77">
        <v>45</v>
      </c>
      <c r="K27" s="76">
        <v>335</v>
      </c>
      <c r="L27" s="77">
        <v>196</v>
      </c>
      <c r="M27" s="3"/>
      <c r="N27" s="3"/>
    </row>
    <row r="28" spans="1:14" ht="12.75" customHeight="1">
      <c r="A28" s="280"/>
      <c r="B28" s="280"/>
      <c r="C28" s="247" t="s">
        <v>25</v>
      </c>
      <c r="D28" s="247"/>
      <c r="E28" s="248"/>
      <c r="F28" s="249"/>
      <c r="G28" s="70">
        <v>719</v>
      </c>
      <c r="H28" s="71">
        <v>320</v>
      </c>
      <c r="I28" s="72">
        <v>34</v>
      </c>
      <c r="J28" s="73">
        <v>17</v>
      </c>
      <c r="K28" s="70">
        <v>685</v>
      </c>
      <c r="L28" s="71">
        <v>303</v>
      </c>
      <c r="M28" s="3"/>
      <c r="N28" s="3"/>
    </row>
    <row r="29" spans="1:14" ht="12.75" customHeight="1">
      <c r="A29" s="280"/>
      <c r="B29" s="280"/>
      <c r="C29" s="273" t="s">
        <v>26</v>
      </c>
      <c r="D29" s="273"/>
      <c r="E29" s="274"/>
      <c r="F29" s="270"/>
      <c r="G29" s="74">
        <v>405</v>
      </c>
      <c r="H29" s="75">
        <v>140</v>
      </c>
      <c r="I29" s="74">
        <v>382</v>
      </c>
      <c r="J29" s="75">
        <v>140</v>
      </c>
      <c r="K29" s="79">
        <v>23</v>
      </c>
      <c r="L29" s="78" t="s">
        <v>12</v>
      </c>
      <c r="M29" s="3"/>
      <c r="N29" s="3"/>
    </row>
    <row r="30" spans="1:14" ht="12.75" customHeight="1">
      <c r="A30" s="280"/>
      <c r="B30" s="280"/>
      <c r="C30" s="242" t="s">
        <v>27</v>
      </c>
      <c r="D30" s="242"/>
      <c r="E30" s="243"/>
      <c r="F30" s="244"/>
      <c r="G30" s="70">
        <v>3222</v>
      </c>
      <c r="H30" s="71">
        <v>1326</v>
      </c>
      <c r="I30" s="76">
        <v>64</v>
      </c>
      <c r="J30" s="77">
        <v>33</v>
      </c>
      <c r="K30" s="70">
        <v>3158</v>
      </c>
      <c r="L30" s="71">
        <v>1293</v>
      </c>
      <c r="M30" s="3"/>
      <c r="N30" s="3"/>
    </row>
    <row r="31" spans="1:14" ht="12.75" customHeight="1">
      <c r="A31" s="280"/>
      <c r="B31" s="280"/>
      <c r="C31" s="273" t="s">
        <v>28</v>
      </c>
      <c r="D31" s="273"/>
      <c r="E31" s="274"/>
      <c r="F31" s="270"/>
      <c r="G31" s="74">
        <v>307</v>
      </c>
      <c r="H31" s="75">
        <v>180</v>
      </c>
      <c r="I31" s="79">
        <v>5</v>
      </c>
      <c r="J31" s="78">
        <v>4</v>
      </c>
      <c r="K31" s="74">
        <v>302</v>
      </c>
      <c r="L31" s="75">
        <v>176</v>
      </c>
      <c r="M31" s="3"/>
      <c r="N31" s="3"/>
    </row>
    <row r="32" spans="1:14" ht="12.75" customHeight="1">
      <c r="A32" s="281" t="s">
        <v>52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16"/>
      <c r="N32" s="16"/>
    </row>
    <row r="33" spans="1:14" ht="12.75" customHeight="1">
      <c r="A33" s="12"/>
      <c r="B33" s="12"/>
      <c r="C33" s="13"/>
      <c r="D33" s="13"/>
      <c r="E33" s="14"/>
      <c r="F33" s="14"/>
      <c r="G33" s="15"/>
      <c r="H33" s="15"/>
      <c r="I33" s="15"/>
      <c r="J33" s="15"/>
      <c r="K33" s="15"/>
      <c r="L33" s="15"/>
      <c r="M33" s="3"/>
      <c r="N33" s="3"/>
    </row>
    <row r="34" spans="1:14" ht="12.75" customHeight="1">
      <c r="A34" s="12"/>
      <c r="B34" s="12"/>
      <c r="C34" s="13"/>
      <c r="D34" s="13"/>
      <c r="E34" s="14"/>
      <c r="F34" s="14"/>
      <c r="G34" s="15"/>
      <c r="H34" s="15"/>
      <c r="I34" s="15"/>
      <c r="J34" s="15"/>
      <c r="K34" s="15"/>
      <c r="L34" s="15"/>
      <c r="M34" s="3"/>
      <c r="N34" s="3"/>
    </row>
    <row r="35" spans="1:14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s="2" customFormat="1" ht="54.75" customHeight="1" thickBot="1">
      <c r="A37" s="1"/>
      <c r="B37" s="275" t="s">
        <v>56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</row>
    <row r="38" spans="1:14" ht="6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290" t="s">
        <v>42</v>
      </c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3"/>
      <c r="N39" s="3"/>
    </row>
    <row r="40" spans="1:14" ht="12.75" customHeight="1">
      <c r="A40" s="291" t="s">
        <v>43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3"/>
      <c r="N40" s="3"/>
    </row>
    <row r="41" spans="1:14" ht="12.75" customHeight="1">
      <c r="A41" s="253" t="s">
        <v>0</v>
      </c>
      <c r="B41" s="256"/>
      <c r="C41" s="253" t="s">
        <v>1</v>
      </c>
      <c r="D41" s="254"/>
      <c r="E41" s="255"/>
      <c r="F41" s="256"/>
      <c r="G41" s="246" t="s">
        <v>2</v>
      </c>
      <c r="H41" s="246"/>
      <c r="I41" s="246" t="s">
        <v>3</v>
      </c>
      <c r="J41" s="246"/>
      <c r="K41" s="246"/>
      <c r="L41" s="246"/>
      <c r="M41" s="3"/>
      <c r="N41" s="3"/>
    </row>
    <row r="42" spans="1:14" ht="12.75" customHeight="1">
      <c r="A42" s="257"/>
      <c r="B42" s="260"/>
      <c r="C42" s="257"/>
      <c r="D42" s="258"/>
      <c r="E42" s="259"/>
      <c r="F42" s="260"/>
      <c r="G42" s="246"/>
      <c r="H42" s="246"/>
      <c r="I42" s="246" t="s">
        <v>4</v>
      </c>
      <c r="J42" s="246"/>
      <c r="K42" s="246" t="s">
        <v>5</v>
      </c>
      <c r="L42" s="246"/>
      <c r="M42" s="3"/>
      <c r="N42" s="3"/>
    </row>
    <row r="43" spans="1:14" ht="12.75" customHeight="1">
      <c r="A43" s="261"/>
      <c r="B43" s="264"/>
      <c r="C43" s="261"/>
      <c r="D43" s="262"/>
      <c r="E43" s="263"/>
      <c r="F43" s="264"/>
      <c r="G43" s="37" t="s">
        <v>40</v>
      </c>
      <c r="H43" s="37" t="s">
        <v>41</v>
      </c>
      <c r="I43" s="37" t="s">
        <v>40</v>
      </c>
      <c r="J43" s="37" t="s">
        <v>41</v>
      </c>
      <c r="K43" s="37" t="s">
        <v>40</v>
      </c>
      <c r="L43" s="37" t="s">
        <v>41</v>
      </c>
      <c r="M43" s="3"/>
      <c r="N43" s="3"/>
    </row>
    <row r="44" spans="1:14" ht="12.75" customHeight="1">
      <c r="A44" s="284" t="s">
        <v>2</v>
      </c>
      <c r="B44" s="285"/>
      <c r="C44" s="285"/>
      <c r="D44" s="285"/>
      <c r="E44" s="286"/>
      <c r="F44" s="286"/>
      <c r="G44" s="68">
        <v>71820</v>
      </c>
      <c r="H44" s="69">
        <v>33053</v>
      </c>
      <c r="I44" s="68">
        <v>29806</v>
      </c>
      <c r="J44" s="69">
        <v>12764</v>
      </c>
      <c r="K44" s="68">
        <v>42014</v>
      </c>
      <c r="L44" s="69">
        <v>20289</v>
      </c>
      <c r="M44" s="3"/>
      <c r="N44" s="3"/>
    </row>
    <row r="45" spans="1:14" ht="12.75" customHeight="1">
      <c r="A45" s="280" t="s">
        <v>29</v>
      </c>
      <c r="B45" s="280"/>
      <c r="C45" s="287" t="s">
        <v>2</v>
      </c>
      <c r="D45" s="287"/>
      <c r="E45" s="288"/>
      <c r="F45" s="289"/>
      <c r="G45" s="68">
        <v>33566</v>
      </c>
      <c r="H45" s="69">
        <v>14549</v>
      </c>
      <c r="I45" s="68">
        <v>21300</v>
      </c>
      <c r="J45" s="69">
        <v>8488</v>
      </c>
      <c r="K45" s="68">
        <v>12266</v>
      </c>
      <c r="L45" s="69">
        <v>6061</v>
      </c>
      <c r="M45" s="62"/>
      <c r="N45" s="62"/>
    </row>
    <row r="46" spans="1:14" ht="12.75" customHeight="1">
      <c r="A46" s="280"/>
      <c r="B46" s="280"/>
      <c r="C46" s="242" t="s">
        <v>30</v>
      </c>
      <c r="D46" s="242"/>
      <c r="E46" s="243"/>
      <c r="F46" s="244"/>
      <c r="G46" s="76">
        <v>708</v>
      </c>
      <c r="H46" s="77">
        <v>352</v>
      </c>
      <c r="I46" s="76">
        <v>194</v>
      </c>
      <c r="J46" s="77">
        <v>126</v>
      </c>
      <c r="K46" s="76">
        <v>514</v>
      </c>
      <c r="L46" s="77">
        <v>226</v>
      </c>
      <c r="M46" s="3"/>
      <c r="N46" s="3"/>
    </row>
    <row r="47" spans="1:14" ht="12.75" customHeight="1">
      <c r="A47" s="280"/>
      <c r="B47" s="280"/>
      <c r="C47" s="247" t="s">
        <v>31</v>
      </c>
      <c r="D47" s="247"/>
      <c r="E47" s="248"/>
      <c r="F47" s="249"/>
      <c r="G47" s="70">
        <v>1586</v>
      </c>
      <c r="H47" s="71">
        <v>700</v>
      </c>
      <c r="I47" s="70">
        <v>1358</v>
      </c>
      <c r="J47" s="71">
        <v>602</v>
      </c>
      <c r="K47" s="70">
        <v>228</v>
      </c>
      <c r="L47" s="71">
        <v>98</v>
      </c>
      <c r="M47" s="3"/>
      <c r="N47" s="3"/>
    </row>
    <row r="48" spans="1:14" ht="12.75" customHeight="1">
      <c r="A48" s="280"/>
      <c r="B48" s="280"/>
      <c r="C48" s="273" t="s">
        <v>32</v>
      </c>
      <c r="D48" s="273"/>
      <c r="E48" s="274"/>
      <c r="F48" s="270"/>
      <c r="G48" s="74">
        <v>3929</v>
      </c>
      <c r="H48" s="75">
        <v>1213</v>
      </c>
      <c r="I48" s="74">
        <v>2893</v>
      </c>
      <c r="J48" s="75">
        <v>688</v>
      </c>
      <c r="K48" s="74">
        <v>1036</v>
      </c>
      <c r="L48" s="75">
        <v>525</v>
      </c>
      <c r="M48" s="3"/>
      <c r="N48" s="3"/>
    </row>
    <row r="49" spans="1:14" ht="12.75" customHeight="1">
      <c r="A49" s="280"/>
      <c r="B49" s="280"/>
      <c r="C49" s="242" t="s">
        <v>33</v>
      </c>
      <c r="D49" s="242"/>
      <c r="E49" s="243"/>
      <c r="F49" s="244"/>
      <c r="G49" s="76">
        <v>21255</v>
      </c>
      <c r="H49" s="77">
        <v>9326</v>
      </c>
      <c r="I49" s="76">
        <v>14684</v>
      </c>
      <c r="J49" s="77">
        <v>6084</v>
      </c>
      <c r="K49" s="76">
        <v>6571</v>
      </c>
      <c r="L49" s="77">
        <v>3242</v>
      </c>
      <c r="M49" s="3"/>
      <c r="N49" s="3"/>
    </row>
    <row r="50" spans="1:14" ht="12.75" customHeight="1">
      <c r="A50" s="280"/>
      <c r="B50" s="280"/>
      <c r="C50" s="247" t="s">
        <v>34</v>
      </c>
      <c r="D50" s="247"/>
      <c r="E50" s="248"/>
      <c r="F50" s="249"/>
      <c r="G50" s="70">
        <v>1892</v>
      </c>
      <c r="H50" s="71">
        <v>850</v>
      </c>
      <c r="I50" s="70">
        <v>1743</v>
      </c>
      <c r="J50" s="71">
        <v>806</v>
      </c>
      <c r="K50" s="70">
        <v>149</v>
      </c>
      <c r="L50" s="71">
        <v>44</v>
      </c>
      <c r="M50" s="3"/>
      <c r="N50" s="3"/>
    </row>
    <row r="51" spans="1:14" ht="12.75" customHeight="1">
      <c r="A51" s="280"/>
      <c r="B51" s="280"/>
      <c r="C51" s="273" t="s">
        <v>35</v>
      </c>
      <c r="D51" s="273"/>
      <c r="E51" s="274"/>
      <c r="F51" s="270"/>
      <c r="G51" s="74">
        <v>1852</v>
      </c>
      <c r="H51" s="75">
        <v>1005</v>
      </c>
      <c r="I51" s="94">
        <v>318</v>
      </c>
      <c r="J51" s="95">
        <v>141</v>
      </c>
      <c r="K51" s="74">
        <v>1534</v>
      </c>
      <c r="L51" s="75">
        <v>864</v>
      </c>
      <c r="M51" s="3"/>
      <c r="N51" s="3"/>
    </row>
    <row r="52" spans="1:14" ht="12.75" customHeight="1">
      <c r="A52" s="280"/>
      <c r="B52" s="280"/>
      <c r="C52" s="292" t="s">
        <v>36</v>
      </c>
      <c r="D52" s="292"/>
      <c r="E52" s="278"/>
      <c r="F52" s="279"/>
      <c r="G52" s="80">
        <v>2344</v>
      </c>
      <c r="H52" s="81">
        <v>1103</v>
      </c>
      <c r="I52" s="94">
        <v>110</v>
      </c>
      <c r="J52" s="95">
        <v>41</v>
      </c>
      <c r="K52" s="80">
        <v>2234</v>
      </c>
      <c r="L52" s="81">
        <v>1062</v>
      </c>
      <c r="M52" s="3"/>
      <c r="N52" s="3"/>
    </row>
    <row r="53" spans="1:14" ht="12.75" customHeight="1">
      <c r="A53" s="280" t="s">
        <v>37</v>
      </c>
      <c r="B53" s="280"/>
      <c r="C53" s="287" t="s">
        <v>2</v>
      </c>
      <c r="D53" s="287"/>
      <c r="E53" s="288"/>
      <c r="F53" s="288"/>
      <c r="G53" s="83" t="s">
        <v>12</v>
      </c>
      <c r="H53" s="67" t="s">
        <v>12</v>
      </c>
      <c r="I53" s="83" t="s">
        <v>12</v>
      </c>
      <c r="J53" s="67" t="s">
        <v>12</v>
      </c>
      <c r="K53" s="83" t="s">
        <v>12</v>
      </c>
      <c r="L53" s="67" t="s">
        <v>12</v>
      </c>
      <c r="M53" s="3"/>
      <c r="N53" s="3"/>
    </row>
    <row r="54" spans="1:14" ht="12.75" customHeight="1">
      <c r="A54" s="280"/>
      <c r="B54" s="280"/>
      <c r="C54" s="278" t="s">
        <v>38</v>
      </c>
      <c r="D54" s="278"/>
      <c r="E54" s="278"/>
      <c r="F54" s="278"/>
      <c r="G54" s="84" t="s">
        <v>12</v>
      </c>
      <c r="H54" s="82" t="s">
        <v>12</v>
      </c>
      <c r="I54" s="84" t="s">
        <v>12</v>
      </c>
      <c r="J54" s="82" t="s">
        <v>12</v>
      </c>
      <c r="K54" s="84" t="s">
        <v>12</v>
      </c>
      <c r="L54" s="82" t="s">
        <v>12</v>
      </c>
      <c r="M54" s="3"/>
      <c r="N54" s="3"/>
    </row>
    <row r="55" spans="1:14" ht="12.75" customHeight="1">
      <c r="A55" s="281" t="s">
        <v>52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3"/>
      <c r="N55" s="3"/>
    </row>
    <row r="56" spans="1:14" ht="12.75" customHeight="1">
      <c r="A56" s="3"/>
      <c r="B56" s="3"/>
      <c r="C56" s="3"/>
      <c r="D56" s="3"/>
      <c r="E56" s="3"/>
      <c r="F56" s="3"/>
      <c r="G56" s="62"/>
      <c r="H56" s="3"/>
      <c r="I56" s="3"/>
      <c r="J56" s="3"/>
      <c r="K56" s="3"/>
      <c r="L56" s="3"/>
      <c r="M56" s="3"/>
      <c r="N56" s="3"/>
    </row>
    <row r="57" spans="1:14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 customHeight="1">
      <c r="A58" s="3"/>
      <c r="B58" s="3"/>
      <c r="C58" s="3"/>
      <c r="D58" s="3"/>
      <c r="E58" s="3"/>
      <c r="F58" s="3"/>
      <c r="G58" s="62"/>
      <c r="H58" s="3"/>
      <c r="I58" s="3"/>
      <c r="J58" s="3"/>
      <c r="K58" s="3"/>
      <c r="L58" s="3"/>
      <c r="M58" s="3"/>
      <c r="N58" s="3"/>
    </row>
    <row r="59" spans="1:14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</sheetData>
  <sheetProtection/>
  <mergeCells count="61">
    <mergeCell ref="A55:L55"/>
    <mergeCell ref="A53:B54"/>
    <mergeCell ref="C53:F53"/>
    <mergeCell ref="C54:F54"/>
    <mergeCell ref="C47:F47"/>
    <mergeCell ref="C48:F48"/>
    <mergeCell ref="C51:F51"/>
    <mergeCell ref="C52:F52"/>
    <mergeCell ref="C46:F46"/>
    <mergeCell ref="A39:L39"/>
    <mergeCell ref="A40:L40"/>
    <mergeCell ref="K42:L42"/>
    <mergeCell ref="A45:B52"/>
    <mergeCell ref="C50:F50"/>
    <mergeCell ref="A32:L32"/>
    <mergeCell ref="A15:B22"/>
    <mergeCell ref="C49:F49"/>
    <mergeCell ref="G41:H42"/>
    <mergeCell ref="A44:F44"/>
    <mergeCell ref="C15:F15"/>
    <mergeCell ref="C16:F16"/>
    <mergeCell ref="A41:B43"/>
    <mergeCell ref="A23:B31"/>
    <mergeCell ref="C45:F45"/>
    <mergeCell ref="B1:N1"/>
    <mergeCell ref="C29:F29"/>
    <mergeCell ref="C8:F8"/>
    <mergeCell ref="K5:L5"/>
    <mergeCell ref="A8:B9"/>
    <mergeCell ref="A10:B14"/>
    <mergeCell ref="C13:F13"/>
    <mergeCell ref="C14:F14"/>
    <mergeCell ref="C24:F24"/>
    <mergeCell ref="A4:B6"/>
    <mergeCell ref="C22:F22"/>
    <mergeCell ref="C41:F43"/>
    <mergeCell ref="I41:L41"/>
    <mergeCell ref="I42:J42"/>
    <mergeCell ref="C31:F31"/>
    <mergeCell ref="C25:F25"/>
    <mergeCell ref="C26:F26"/>
    <mergeCell ref="B37:N37"/>
    <mergeCell ref="C27:F27"/>
    <mergeCell ref="C28:F28"/>
    <mergeCell ref="C4:F6"/>
    <mergeCell ref="A7:F7"/>
    <mergeCell ref="C21:F21"/>
    <mergeCell ref="C17:F17"/>
    <mergeCell ref="C18:F18"/>
    <mergeCell ref="I4:L4"/>
    <mergeCell ref="I5:J5"/>
    <mergeCell ref="C23:F23"/>
    <mergeCell ref="C20:F20"/>
    <mergeCell ref="C19:F19"/>
    <mergeCell ref="C30:F30"/>
    <mergeCell ref="C9:F9"/>
    <mergeCell ref="A3:L3"/>
    <mergeCell ref="G4:H5"/>
    <mergeCell ref="C11:F11"/>
    <mergeCell ref="C12:F12"/>
    <mergeCell ref="C10:F1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A32" sqref="A32:L32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275" t="s">
        <v>65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45" t="s">
        <v>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3"/>
      <c r="N3" s="3"/>
    </row>
    <row r="4" spans="1:14" ht="12.75" customHeight="1">
      <c r="A4" s="253" t="s">
        <v>0</v>
      </c>
      <c r="B4" s="256"/>
      <c r="C4" s="253" t="s">
        <v>1</v>
      </c>
      <c r="D4" s="254"/>
      <c r="E4" s="255"/>
      <c r="F4" s="256"/>
      <c r="G4" s="246" t="s">
        <v>2</v>
      </c>
      <c r="H4" s="246"/>
      <c r="I4" s="246" t="s">
        <v>3</v>
      </c>
      <c r="J4" s="246"/>
      <c r="K4" s="246"/>
      <c r="L4" s="246"/>
      <c r="M4" s="3"/>
      <c r="N4" s="3"/>
    </row>
    <row r="5" spans="1:14" ht="12.75" customHeight="1">
      <c r="A5" s="257"/>
      <c r="B5" s="260"/>
      <c r="C5" s="257"/>
      <c r="D5" s="258"/>
      <c r="E5" s="259"/>
      <c r="F5" s="260"/>
      <c r="G5" s="246"/>
      <c r="H5" s="246"/>
      <c r="I5" s="246" t="s">
        <v>4</v>
      </c>
      <c r="J5" s="246"/>
      <c r="K5" s="246" t="s">
        <v>5</v>
      </c>
      <c r="L5" s="246"/>
      <c r="M5" s="3"/>
      <c r="N5" s="3"/>
    </row>
    <row r="6" spans="1:14" ht="12.75" customHeight="1">
      <c r="A6" s="257"/>
      <c r="B6" s="260"/>
      <c r="C6" s="257"/>
      <c r="D6" s="258"/>
      <c r="E6" s="299"/>
      <c r="F6" s="260"/>
      <c r="G6" s="37" t="s">
        <v>40</v>
      </c>
      <c r="H6" s="37" t="s">
        <v>41</v>
      </c>
      <c r="I6" s="37" t="s">
        <v>40</v>
      </c>
      <c r="J6" s="6" t="s">
        <v>41</v>
      </c>
      <c r="K6" s="37" t="s">
        <v>40</v>
      </c>
      <c r="L6" s="6" t="s">
        <v>41</v>
      </c>
      <c r="M6" s="3"/>
      <c r="N6" s="3"/>
    </row>
    <row r="7" spans="1:14" ht="12.75" customHeight="1">
      <c r="A7" s="265" t="s">
        <v>2</v>
      </c>
      <c r="B7" s="266"/>
      <c r="C7" s="301"/>
      <c r="D7" s="301"/>
      <c r="E7" s="302"/>
      <c r="F7" s="302"/>
      <c r="G7" s="56">
        <v>95037</v>
      </c>
      <c r="H7" s="56">
        <v>39398</v>
      </c>
      <c r="I7" s="56">
        <v>29354</v>
      </c>
      <c r="J7" s="45">
        <v>11052</v>
      </c>
      <c r="K7" s="56">
        <v>65683</v>
      </c>
      <c r="L7" s="57">
        <v>28346</v>
      </c>
      <c r="M7" s="3"/>
      <c r="N7" s="3"/>
    </row>
    <row r="8" spans="1:14" ht="12.75" customHeight="1">
      <c r="A8" s="300" t="s">
        <v>6</v>
      </c>
      <c r="B8" s="300"/>
      <c r="C8" s="277" t="s">
        <v>2</v>
      </c>
      <c r="D8" s="277"/>
      <c r="E8" s="278"/>
      <c r="F8" s="279"/>
      <c r="G8" s="63">
        <v>7946</v>
      </c>
      <c r="H8" s="63">
        <v>4106</v>
      </c>
      <c r="I8" s="63">
        <v>1218</v>
      </c>
      <c r="J8" s="64">
        <v>550</v>
      </c>
      <c r="K8" s="63">
        <v>6728</v>
      </c>
      <c r="L8" s="65">
        <v>3556</v>
      </c>
      <c r="M8" s="66"/>
      <c r="N8" s="66"/>
    </row>
    <row r="9" spans="1:14" ht="12.75" customHeight="1">
      <c r="A9" s="280"/>
      <c r="B9" s="280"/>
      <c r="C9" s="292" t="s">
        <v>7</v>
      </c>
      <c r="D9" s="292"/>
      <c r="E9" s="278"/>
      <c r="F9" s="279"/>
      <c r="G9" s="58">
        <v>7946</v>
      </c>
      <c r="H9" s="58">
        <v>4106</v>
      </c>
      <c r="I9" s="58">
        <v>1218</v>
      </c>
      <c r="J9" s="48">
        <v>550</v>
      </c>
      <c r="K9" s="58">
        <v>6728</v>
      </c>
      <c r="L9" s="49">
        <v>3556</v>
      </c>
      <c r="M9" s="66"/>
      <c r="N9" s="66"/>
    </row>
    <row r="10" spans="1:14" ht="12.75" customHeight="1">
      <c r="A10" s="280" t="s">
        <v>8</v>
      </c>
      <c r="B10" s="280"/>
      <c r="C10" s="287" t="s">
        <v>2</v>
      </c>
      <c r="D10" s="287"/>
      <c r="E10" s="288"/>
      <c r="F10" s="289"/>
      <c r="G10" s="63">
        <v>2356</v>
      </c>
      <c r="H10" s="57">
        <v>902</v>
      </c>
      <c r="I10" s="57">
        <v>1908</v>
      </c>
      <c r="J10" s="46">
        <v>639</v>
      </c>
      <c r="K10" s="57">
        <v>448</v>
      </c>
      <c r="L10" s="47">
        <v>263</v>
      </c>
      <c r="M10" s="3"/>
      <c r="N10" s="3"/>
    </row>
    <row r="11" spans="1:14" ht="12.75" customHeight="1">
      <c r="A11" s="280"/>
      <c r="B11" s="280"/>
      <c r="C11" s="242" t="s">
        <v>9</v>
      </c>
      <c r="D11" s="242"/>
      <c r="E11" s="243"/>
      <c r="F11" s="244"/>
      <c r="G11" s="59">
        <v>106</v>
      </c>
      <c r="H11" s="59">
        <v>33</v>
      </c>
      <c r="I11" s="59">
        <v>92</v>
      </c>
      <c r="J11" s="50">
        <v>33</v>
      </c>
      <c r="K11" s="59">
        <v>14</v>
      </c>
      <c r="L11" s="91" t="s">
        <v>12</v>
      </c>
      <c r="M11" s="3"/>
      <c r="N11" s="3"/>
    </row>
    <row r="12" spans="1:14" ht="12.75" customHeight="1">
      <c r="A12" s="280"/>
      <c r="B12" s="280"/>
      <c r="C12" s="247" t="s">
        <v>10</v>
      </c>
      <c r="D12" s="247"/>
      <c r="E12" s="248"/>
      <c r="F12" s="249"/>
      <c r="G12" s="60">
        <v>1229</v>
      </c>
      <c r="H12" s="60">
        <v>424</v>
      </c>
      <c r="I12" s="60">
        <v>1148</v>
      </c>
      <c r="J12" s="52">
        <v>381</v>
      </c>
      <c r="K12" s="60">
        <v>81</v>
      </c>
      <c r="L12" s="53">
        <v>43</v>
      </c>
      <c r="M12" s="3"/>
      <c r="N12" s="3"/>
    </row>
    <row r="13" spans="1:14" ht="12.75" customHeight="1">
      <c r="A13" s="280"/>
      <c r="B13" s="280"/>
      <c r="C13" s="247" t="s">
        <v>11</v>
      </c>
      <c r="D13" s="247"/>
      <c r="E13" s="248"/>
      <c r="F13" s="249"/>
      <c r="G13" s="60">
        <v>150</v>
      </c>
      <c r="H13" s="60">
        <v>49</v>
      </c>
      <c r="I13" s="60">
        <v>150</v>
      </c>
      <c r="J13" s="52">
        <v>49</v>
      </c>
      <c r="K13" s="112" t="s">
        <v>12</v>
      </c>
      <c r="L13" s="112" t="s">
        <v>12</v>
      </c>
      <c r="M13" s="3"/>
      <c r="N13" s="3"/>
    </row>
    <row r="14" spans="1:14" ht="12.75" customHeight="1">
      <c r="A14" s="280"/>
      <c r="B14" s="280"/>
      <c r="C14" s="273" t="s">
        <v>13</v>
      </c>
      <c r="D14" s="273"/>
      <c r="E14" s="274"/>
      <c r="F14" s="270"/>
      <c r="G14" s="61">
        <v>871</v>
      </c>
      <c r="H14" s="61">
        <v>396</v>
      </c>
      <c r="I14" s="61">
        <v>518</v>
      </c>
      <c r="J14" s="54">
        <v>176</v>
      </c>
      <c r="K14" s="61">
        <v>353</v>
      </c>
      <c r="L14" s="55">
        <v>220</v>
      </c>
      <c r="M14" s="3"/>
      <c r="N14" s="3"/>
    </row>
    <row r="15" spans="1:14" ht="12.75" customHeight="1">
      <c r="A15" s="280" t="s">
        <v>14</v>
      </c>
      <c r="B15" s="280"/>
      <c r="C15" s="287" t="s">
        <v>2</v>
      </c>
      <c r="D15" s="287"/>
      <c r="E15" s="288"/>
      <c r="F15" s="289"/>
      <c r="G15" s="63">
        <v>13934</v>
      </c>
      <c r="H15" s="57">
        <v>5338</v>
      </c>
      <c r="I15" s="57">
        <v>1646</v>
      </c>
      <c r="J15" s="46">
        <v>931</v>
      </c>
      <c r="K15" s="57">
        <v>12288</v>
      </c>
      <c r="L15" s="47">
        <v>4407</v>
      </c>
      <c r="M15" s="3"/>
      <c r="N15" s="3"/>
    </row>
    <row r="16" spans="1:14" ht="12.75" customHeight="1">
      <c r="A16" s="280"/>
      <c r="B16" s="280"/>
      <c r="C16" s="242" t="s">
        <v>15</v>
      </c>
      <c r="D16" s="242"/>
      <c r="E16" s="243"/>
      <c r="F16" s="244"/>
      <c r="G16" s="59">
        <v>208</v>
      </c>
      <c r="H16" s="59">
        <v>112</v>
      </c>
      <c r="I16" s="112" t="s">
        <v>54</v>
      </c>
      <c r="J16" s="112" t="s">
        <v>54</v>
      </c>
      <c r="K16" s="59">
        <v>208</v>
      </c>
      <c r="L16" s="51">
        <v>112</v>
      </c>
      <c r="M16" s="3"/>
      <c r="N16" s="3"/>
    </row>
    <row r="17" spans="1:14" ht="12.75" customHeight="1">
      <c r="A17" s="280"/>
      <c r="B17" s="280"/>
      <c r="C17" s="247" t="s">
        <v>16</v>
      </c>
      <c r="D17" s="247"/>
      <c r="E17" s="248"/>
      <c r="F17" s="249"/>
      <c r="G17" s="60">
        <v>4741</v>
      </c>
      <c r="H17" s="60">
        <v>1972</v>
      </c>
      <c r="I17" s="60">
        <v>137</v>
      </c>
      <c r="J17" s="52">
        <v>53</v>
      </c>
      <c r="K17" s="60">
        <v>4604</v>
      </c>
      <c r="L17" s="53">
        <v>1919</v>
      </c>
      <c r="M17" s="3"/>
      <c r="N17" s="3"/>
    </row>
    <row r="18" spans="1:14" ht="12.75" customHeight="1">
      <c r="A18" s="280"/>
      <c r="B18" s="280"/>
      <c r="C18" s="273" t="s">
        <v>17</v>
      </c>
      <c r="D18" s="273"/>
      <c r="E18" s="274"/>
      <c r="F18" s="270"/>
      <c r="G18" s="61">
        <v>810</v>
      </c>
      <c r="H18" s="61">
        <v>399</v>
      </c>
      <c r="I18" s="61">
        <v>329</v>
      </c>
      <c r="J18" s="54">
        <v>219</v>
      </c>
      <c r="K18" s="61">
        <v>481</v>
      </c>
      <c r="L18" s="55">
        <v>180</v>
      </c>
      <c r="M18" s="3"/>
      <c r="N18" s="3"/>
    </row>
    <row r="19" spans="1:14" ht="12.75" customHeight="1">
      <c r="A19" s="280"/>
      <c r="B19" s="280"/>
      <c r="C19" s="242" t="s">
        <v>18</v>
      </c>
      <c r="D19" s="242"/>
      <c r="E19" s="243"/>
      <c r="F19" s="244"/>
      <c r="G19" s="59">
        <v>3500</v>
      </c>
      <c r="H19" s="59">
        <v>769</v>
      </c>
      <c r="I19" s="59">
        <v>113</v>
      </c>
      <c r="J19" s="59">
        <v>60</v>
      </c>
      <c r="K19" s="59">
        <v>3387</v>
      </c>
      <c r="L19" s="59">
        <v>709</v>
      </c>
      <c r="M19" s="3"/>
      <c r="N19" s="3"/>
    </row>
    <row r="20" spans="1:14" ht="12.75" customHeight="1">
      <c r="A20" s="280"/>
      <c r="B20" s="280"/>
      <c r="C20" s="293" t="s">
        <v>19</v>
      </c>
      <c r="D20" s="293"/>
      <c r="E20" s="248"/>
      <c r="F20" s="249"/>
      <c r="G20" s="60">
        <v>4604</v>
      </c>
      <c r="H20" s="60">
        <v>2086</v>
      </c>
      <c r="I20" s="60">
        <v>996</v>
      </c>
      <c r="J20" s="60">
        <v>599</v>
      </c>
      <c r="K20" s="60">
        <v>3608</v>
      </c>
      <c r="L20" s="60">
        <v>1487</v>
      </c>
      <c r="M20" s="3"/>
      <c r="N20" s="3"/>
    </row>
    <row r="21" spans="1:14" ht="12.75" customHeight="1">
      <c r="A21" s="280"/>
      <c r="B21" s="280"/>
      <c r="C21" s="274" t="s">
        <v>20</v>
      </c>
      <c r="D21" s="274"/>
      <c r="E21" s="274"/>
      <c r="F21" s="270"/>
      <c r="G21" s="61">
        <v>71</v>
      </c>
      <c r="H21" s="89" t="s">
        <v>12</v>
      </c>
      <c r="I21" s="61">
        <v>71</v>
      </c>
      <c r="J21" s="90" t="s">
        <v>12</v>
      </c>
      <c r="K21" s="90" t="s">
        <v>12</v>
      </c>
      <c r="L21" s="90" t="s">
        <v>12</v>
      </c>
      <c r="M21" s="3"/>
      <c r="N21" s="3"/>
    </row>
    <row r="22" spans="1:14" ht="12.75" customHeight="1">
      <c r="A22" s="280" t="s">
        <v>21</v>
      </c>
      <c r="B22" s="280"/>
      <c r="C22" s="287" t="s">
        <v>2</v>
      </c>
      <c r="D22" s="287"/>
      <c r="E22" s="288"/>
      <c r="F22" s="289"/>
      <c r="G22" s="63">
        <v>36809</v>
      </c>
      <c r="H22" s="57">
        <v>15972</v>
      </c>
      <c r="I22" s="57">
        <v>5272</v>
      </c>
      <c r="J22" s="46">
        <v>2358</v>
      </c>
      <c r="K22" s="57">
        <v>31537</v>
      </c>
      <c r="L22" s="47">
        <v>13614</v>
      </c>
      <c r="M22" s="3"/>
      <c r="N22" s="3"/>
    </row>
    <row r="23" spans="1:14" ht="12.75" customHeight="1">
      <c r="A23" s="280"/>
      <c r="B23" s="280"/>
      <c r="C23" s="242" t="s">
        <v>22</v>
      </c>
      <c r="D23" s="242"/>
      <c r="E23" s="243"/>
      <c r="F23" s="244"/>
      <c r="G23" s="59">
        <v>200</v>
      </c>
      <c r="H23" s="59">
        <v>88</v>
      </c>
      <c r="I23" s="59">
        <v>200</v>
      </c>
      <c r="J23" s="50">
        <v>88</v>
      </c>
      <c r="K23" s="91" t="s">
        <v>54</v>
      </c>
      <c r="L23" s="91" t="s">
        <v>54</v>
      </c>
      <c r="M23" s="5"/>
      <c r="N23" s="3"/>
    </row>
    <row r="24" spans="1:14" ht="12.75" customHeight="1">
      <c r="A24" s="280"/>
      <c r="B24" s="280"/>
      <c r="C24" s="247" t="s">
        <v>23</v>
      </c>
      <c r="D24" s="247"/>
      <c r="E24" s="248"/>
      <c r="F24" s="249"/>
      <c r="G24" s="60">
        <v>21608</v>
      </c>
      <c r="H24" s="60">
        <v>9326</v>
      </c>
      <c r="I24" s="60">
        <v>3227</v>
      </c>
      <c r="J24" s="52">
        <v>1516</v>
      </c>
      <c r="K24" s="60">
        <v>18381</v>
      </c>
      <c r="L24" s="60">
        <v>7810</v>
      </c>
      <c r="M24" s="5"/>
      <c r="N24" s="3"/>
    </row>
    <row r="25" spans="1:14" ht="12.75" customHeight="1">
      <c r="A25" s="280"/>
      <c r="B25" s="280"/>
      <c r="C25" s="273" t="s">
        <v>39</v>
      </c>
      <c r="D25" s="273"/>
      <c r="E25" s="274"/>
      <c r="F25" s="270"/>
      <c r="G25" s="61">
        <v>6301</v>
      </c>
      <c r="H25" s="61">
        <v>2749</v>
      </c>
      <c r="I25" s="61">
        <v>224</v>
      </c>
      <c r="J25" s="54">
        <v>120</v>
      </c>
      <c r="K25" s="61">
        <v>6077</v>
      </c>
      <c r="L25" s="61">
        <v>2629</v>
      </c>
      <c r="M25" s="3"/>
      <c r="N25" s="3"/>
    </row>
    <row r="26" spans="1:14" ht="12.75" customHeight="1">
      <c r="A26" s="280"/>
      <c r="B26" s="280"/>
      <c r="C26" s="242" t="s">
        <v>24</v>
      </c>
      <c r="D26" s="242"/>
      <c r="E26" s="243"/>
      <c r="F26" s="244"/>
      <c r="G26" s="59">
        <v>1051</v>
      </c>
      <c r="H26" s="59">
        <v>448</v>
      </c>
      <c r="I26" s="59">
        <v>112</v>
      </c>
      <c r="J26" s="50">
        <v>52</v>
      </c>
      <c r="K26" s="59">
        <v>939</v>
      </c>
      <c r="L26" s="51">
        <v>396</v>
      </c>
      <c r="M26" s="3"/>
      <c r="N26" s="3"/>
    </row>
    <row r="27" spans="1:14" ht="12.75" customHeight="1">
      <c r="A27" s="280"/>
      <c r="B27" s="280"/>
      <c r="C27" s="247" t="s">
        <v>25</v>
      </c>
      <c r="D27" s="247"/>
      <c r="E27" s="248"/>
      <c r="F27" s="249"/>
      <c r="G27" s="60">
        <v>797</v>
      </c>
      <c r="H27" s="60">
        <v>386</v>
      </c>
      <c r="I27" s="60">
        <v>56</v>
      </c>
      <c r="J27" s="52">
        <v>38</v>
      </c>
      <c r="K27" s="60">
        <v>741</v>
      </c>
      <c r="L27" s="53">
        <v>348</v>
      </c>
      <c r="M27" s="3"/>
      <c r="N27" s="3"/>
    </row>
    <row r="28" spans="1:14" ht="12.75" customHeight="1">
      <c r="A28" s="280"/>
      <c r="B28" s="280"/>
      <c r="C28" s="273" t="s">
        <v>26</v>
      </c>
      <c r="D28" s="273"/>
      <c r="E28" s="274"/>
      <c r="F28" s="270"/>
      <c r="G28" s="61">
        <v>364</v>
      </c>
      <c r="H28" s="61">
        <v>95</v>
      </c>
      <c r="I28" s="61">
        <v>350</v>
      </c>
      <c r="J28" s="54">
        <v>83</v>
      </c>
      <c r="K28" s="61">
        <v>14</v>
      </c>
      <c r="L28" s="55">
        <v>12</v>
      </c>
      <c r="M28" s="3"/>
      <c r="N28" s="3"/>
    </row>
    <row r="29" spans="1:14" ht="12.75" customHeight="1">
      <c r="A29" s="280"/>
      <c r="B29" s="280"/>
      <c r="C29" s="242" t="s">
        <v>27</v>
      </c>
      <c r="D29" s="242"/>
      <c r="E29" s="243"/>
      <c r="F29" s="244"/>
      <c r="G29" s="59">
        <v>5390</v>
      </c>
      <c r="H29" s="59">
        <v>2265</v>
      </c>
      <c r="I29" s="59">
        <v>1068</v>
      </c>
      <c r="J29" s="50">
        <v>450</v>
      </c>
      <c r="K29" s="59">
        <v>4322</v>
      </c>
      <c r="L29" s="51">
        <v>1815</v>
      </c>
      <c r="M29" s="3"/>
      <c r="N29" s="3"/>
    </row>
    <row r="30" spans="1:14" ht="12.75" customHeight="1">
      <c r="A30" s="280"/>
      <c r="B30" s="280"/>
      <c r="C30" s="273" t="s">
        <v>28</v>
      </c>
      <c r="D30" s="273"/>
      <c r="E30" s="274"/>
      <c r="F30" s="270"/>
      <c r="G30" s="61">
        <v>1098</v>
      </c>
      <c r="H30" s="61">
        <v>615</v>
      </c>
      <c r="I30" s="61">
        <v>35</v>
      </c>
      <c r="J30" s="54">
        <v>11</v>
      </c>
      <c r="K30" s="61">
        <v>1063</v>
      </c>
      <c r="L30" s="55">
        <v>604</v>
      </c>
      <c r="M30" s="3"/>
      <c r="N30" s="3"/>
    </row>
    <row r="31" spans="1:14" ht="12.75" customHeight="1">
      <c r="A31" s="296" t="s">
        <v>44</v>
      </c>
      <c r="B31" s="297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17"/>
      <c r="N31" s="17"/>
    </row>
    <row r="32" spans="1:14" ht="23.25" customHeight="1">
      <c r="A32" s="281" t="s">
        <v>69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16"/>
      <c r="N32" s="16"/>
    </row>
    <row r="33" spans="1:14" ht="12.75" customHeight="1">
      <c r="A33" s="12"/>
      <c r="B33" s="12"/>
      <c r="C33" s="13"/>
      <c r="D33" s="13"/>
      <c r="E33" s="14"/>
      <c r="F33" s="14"/>
      <c r="G33" s="15"/>
      <c r="H33" s="15"/>
      <c r="I33" s="15"/>
      <c r="J33" s="15"/>
      <c r="K33" s="15"/>
      <c r="L33" s="15"/>
      <c r="M33" s="3"/>
      <c r="N33" s="3"/>
    </row>
    <row r="34" spans="1:14" ht="12.75" customHeight="1">
      <c r="A34" s="12"/>
      <c r="B34" s="12"/>
      <c r="C34" s="13"/>
      <c r="D34" s="13"/>
      <c r="E34" s="14"/>
      <c r="F34" s="14"/>
      <c r="G34" s="15"/>
      <c r="H34" s="15"/>
      <c r="I34" s="15"/>
      <c r="J34" s="15"/>
      <c r="K34" s="15"/>
      <c r="L34" s="15"/>
      <c r="M34" s="3"/>
      <c r="N34" s="3"/>
    </row>
    <row r="35" spans="1:14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s="2" customFormat="1" ht="54.75" customHeight="1" thickBot="1">
      <c r="A37" s="1"/>
      <c r="B37" s="275" t="s">
        <v>65</v>
      </c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</row>
    <row r="38" spans="1:14" ht="6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290" t="s">
        <v>42</v>
      </c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3"/>
      <c r="N39" s="3"/>
    </row>
    <row r="40" spans="1:14" ht="12.75" customHeight="1">
      <c r="A40" s="291" t="s">
        <v>43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3"/>
      <c r="N40" s="3"/>
    </row>
    <row r="41" spans="1:14" ht="12.75" customHeight="1">
      <c r="A41" s="253" t="s">
        <v>0</v>
      </c>
      <c r="B41" s="256"/>
      <c r="C41" s="253" t="s">
        <v>1</v>
      </c>
      <c r="D41" s="254"/>
      <c r="E41" s="255"/>
      <c r="F41" s="256"/>
      <c r="G41" s="246" t="s">
        <v>2</v>
      </c>
      <c r="H41" s="246"/>
      <c r="I41" s="246" t="s">
        <v>3</v>
      </c>
      <c r="J41" s="246"/>
      <c r="K41" s="246"/>
      <c r="L41" s="246"/>
      <c r="M41" s="3"/>
      <c r="N41" s="3"/>
    </row>
    <row r="42" spans="1:14" ht="12.75" customHeight="1">
      <c r="A42" s="257"/>
      <c r="B42" s="260"/>
      <c r="C42" s="257"/>
      <c r="D42" s="258"/>
      <c r="E42" s="259"/>
      <c r="F42" s="260"/>
      <c r="G42" s="246"/>
      <c r="H42" s="246"/>
      <c r="I42" s="246" t="s">
        <v>4</v>
      </c>
      <c r="J42" s="246"/>
      <c r="K42" s="246" t="s">
        <v>5</v>
      </c>
      <c r="L42" s="246"/>
      <c r="M42" s="3"/>
      <c r="N42" s="3"/>
    </row>
    <row r="43" spans="1:14" ht="12.75" customHeight="1">
      <c r="A43" s="261"/>
      <c r="B43" s="264"/>
      <c r="C43" s="261"/>
      <c r="D43" s="262"/>
      <c r="E43" s="263"/>
      <c r="F43" s="264"/>
      <c r="G43" s="6" t="s">
        <v>40</v>
      </c>
      <c r="H43" s="6" t="s">
        <v>41</v>
      </c>
      <c r="I43" s="6" t="s">
        <v>40</v>
      </c>
      <c r="J43" s="6" t="s">
        <v>41</v>
      </c>
      <c r="K43" s="6" t="s">
        <v>40</v>
      </c>
      <c r="L43" s="6" t="s">
        <v>41</v>
      </c>
      <c r="M43" s="3"/>
      <c r="N43" s="3"/>
    </row>
    <row r="44" spans="1:14" ht="12.75" customHeight="1">
      <c r="A44" s="284" t="s">
        <v>2</v>
      </c>
      <c r="B44" s="285"/>
      <c r="C44" s="285"/>
      <c r="D44" s="285"/>
      <c r="E44" s="286"/>
      <c r="F44" s="286"/>
      <c r="G44" s="57">
        <v>95037</v>
      </c>
      <c r="H44" s="46">
        <v>39398</v>
      </c>
      <c r="I44" s="57">
        <v>29354</v>
      </c>
      <c r="J44" s="46">
        <v>11052</v>
      </c>
      <c r="K44" s="57">
        <v>65683</v>
      </c>
      <c r="L44" s="47">
        <v>28346</v>
      </c>
      <c r="M44" s="3"/>
      <c r="N44" s="3"/>
    </row>
    <row r="45" spans="1:14" ht="12.75" customHeight="1">
      <c r="A45" s="280" t="s">
        <v>29</v>
      </c>
      <c r="B45" s="280"/>
      <c r="C45" s="287" t="s">
        <v>2</v>
      </c>
      <c r="D45" s="287"/>
      <c r="E45" s="288"/>
      <c r="F45" s="289"/>
      <c r="G45" s="57">
        <v>33992</v>
      </c>
      <c r="H45" s="46">
        <v>13080</v>
      </c>
      <c r="I45" s="57">
        <v>19310</v>
      </c>
      <c r="J45" s="46">
        <v>6574</v>
      </c>
      <c r="K45" s="57">
        <v>14682</v>
      </c>
      <c r="L45" s="47">
        <v>6506</v>
      </c>
      <c r="M45" s="3"/>
      <c r="N45" s="3"/>
    </row>
    <row r="46" spans="1:14" ht="12.75" customHeight="1">
      <c r="A46" s="280"/>
      <c r="B46" s="280"/>
      <c r="C46" s="242" t="s">
        <v>30</v>
      </c>
      <c r="D46" s="242"/>
      <c r="E46" s="243"/>
      <c r="F46" s="244"/>
      <c r="G46" s="59">
        <v>670</v>
      </c>
      <c r="H46" s="50">
        <v>306</v>
      </c>
      <c r="I46" s="59">
        <v>164</v>
      </c>
      <c r="J46" s="50">
        <v>61</v>
      </c>
      <c r="K46" s="59">
        <v>506</v>
      </c>
      <c r="L46" s="51">
        <v>245</v>
      </c>
      <c r="M46" s="3"/>
      <c r="N46" s="3"/>
    </row>
    <row r="47" spans="1:14" ht="12.75" customHeight="1">
      <c r="A47" s="280"/>
      <c r="B47" s="280"/>
      <c r="C47" s="247" t="s">
        <v>31</v>
      </c>
      <c r="D47" s="247"/>
      <c r="E47" s="248"/>
      <c r="F47" s="249"/>
      <c r="G47" s="60">
        <v>1528</v>
      </c>
      <c r="H47" s="52">
        <v>615</v>
      </c>
      <c r="I47" s="60">
        <v>1194</v>
      </c>
      <c r="J47" s="52">
        <v>417</v>
      </c>
      <c r="K47" s="60">
        <v>334</v>
      </c>
      <c r="L47" s="53">
        <v>198</v>
      </c>
      <c r="M47" s="3"/>
      <c r="N47" s="3"/>
    </row>
    <row r="48" spans="1:14" ht="12.75" customHeight="1">
      <c r="A48" s="280"/>
      <c r="B48" s="280"/>
      <c r="C48" s="273" t="s">
        <v>32</v>
      </c>
      <c r="D48" s="273"/>
      <c r="E48" s="274"/>
      <c r="F48" s="270"/>
      <c r="G48" s="61">
        <v>4071</v>
      </c>
      <c r="H48" s="54">
        <v>1157</v>
      </c>
      <c r="I48" s="61">
        <v>2967</v>
      </c>
      <c r="J48" s="54">
        <v>698</v>
      </c>
      <c r="K48" s="61">
        <v>1104</v>
      </c>
      <c r="L48" s="55">
        <v>459</v>
      </c>
      <c r="M48" s="3"/>
      <c r="N48" s="3"/>
    </row>
    <row r="49" spans="1:14" ht="12.75" customHeight="1">
      <c r="A49" s="280"/>
      <c r="B49" s="280"/>
      <c r="C49" s="242" t="s">
        <v>33</v>
      </c>
      <c r="D49" s="242"/>
      <c r="E49" s="243"/>
      <c r="F49" s="244"/>
      <c r="G49" s="59">
        <v>19208</v>
      </c>
      <c r="H49" s="50">
        <v>7539</v>
      </c>
      <c r="I49" s="59">
        <v>11941</v>
      </c>
      <c r="J49" s="50">
        <v>4306</v>
      </c>
      <c r="K49" s="59">
        <v>7267</v>
      </c>
      <c r="L49" s="51">
        <v>3233</v>
      </c>
      <c r="M49" s="3"/>
      <c r="N49" s="3"/>
    </row>
    <row r="50" spans="1:14" ht="12.75" customHeight="1">
      <c r="A50" s="280"/>
      <c r="B50" s="280"/>
      <c r="C50" s="247" t="s">
        <v>34</v>
      </c>
      <c r="D50" s="247"/>
      <c r="E50" s="248"/>
      <c r="F50" s="249"/>
      <c r="G50" s="60">
        <v>2808</v>
      </c>
      <c r="H50" s="52">
        <v>989</v>
      </c>
      <c r="I50" s="60">
        <v>2591</v>
      </c>
      <c r="J50" s="52">
        <v>893</v>
      </c>
      <c r="K50" s="60">
        <v>217</v>
      </c>
      <c r="L50" s="53">
        <v>96</v>
      </c>
      <c r="M50" s="3"/>
      <c r="N50" s="3"/>
    </row>
    <row r="51" spans="1:14" ht="12.75" customHeight="1">
      <c r="A51" s="280"/>
      <c r="B51" s="280"/>
      <c r="C51" s="273" t="s">
        <v>35</v>
      </c>
      <c r="D51" s="273"/>
      <c r="E51" s="274"/>
      <c r="F51" s="270"/>
      <c r="G51" s="61">
        <v>4616</v>
      </c>
      <c r="H51" s="54">
        <v>1938</v>
      </c>
      <c r="I51" s="61">
        <v>351</v>
      </c>
      <c r="J51" s="54">
        <v>155</v>
      </c>
      <c r="K51" s="61">
        <v>4265</v>
      </c>
      <c r="L51" s="55">
        <v>1783</v>
      </c>
      <c r="M51" s="3"/>
      <c r="N51" s="3"/>
    </row>
    <row r="52" spans="1:14" ht="12.75" customHeight="1">
      <c r="A52" s="280"/>
      <c r="B52" s="280"/>
      <c r="C52" s="292" t="s">
        <v>36</v>
      </c>
      <c r="D52" s="292"/>
      <c r="E52" s="278"/>
      <c r="F52" s="279"/>
      <c r="G52" s="58">
        <v>1091</v>
      </c>
      <c r="H52" s="48">
        <v>536</v>
      </c>
      <c r="I52" s="58">
        <v>102</v>
      </c>
      <c r="J52" s="48">
        <v>44</v>
      </c>
      <c r="K52" s="58">
        <v>989</v>
      </c>
      <c r="L52" s="49">
        <v>492</v>
      </c>
      <c r="M52" s="3"/>
      <c r="N52" s="3"/>
    </row>
    <row r="53" spans="1:14" ht="12.75" customHeight="1">
      <c r="A53" s="280" t="s">
        <v>37</v>
      </c>
      <c r="B53" s="280"/>
      <c r="C53" s="287" t="s">
        <v>2</v>
      </c>
      <c r="D53" s="287"/>
      <c r="E53" s="288"/>
      <c r="F53" s="289"/>
      <c r="G53" s="11" t="s">
        <v>12</v>
      </c>
      <c r="H53" s="11" t="s">
        <v>12</v>
      </c>
      <c r="I53" s="11" t="s">
        <v>12</v>
      </c>
      <c r="J53" s="11" t="s">
        <v>12</v>
      </c>
      <c r="K53" s="11" t="s">
        <v>12</v>
      </c>
      <c r="L53" s="11" t="s">
        <v>12</v>
      </c>
      <c r="M53" s="3"/>
      <c r="N53" s="3"/>
    </row>
    <row r="54" spans="1:14" ht="12.75" customHeight="1">
      <c r="A54" s="280"/>
      <c r="B54" s="280"/>
      <c r="C54" s="278" t="s">
        <v>38</v>
      </c>
      <c r="D54" s="278"/>
      <c r="E54" s="278"/>
      <c r="F54" s="279"/>
      <c r="G54" s="10" t="s">
        <v>12</v>
      </c>
      <c r="H54" s="10" t="s">
        <v>12</v>
      </c>
      <c r="I54" s="10" t="s">
        <v>12</v>
      </c>
      <c r="J54" s="10" t="s">
        <v>12</v>
      </c>
      <c r="K54" s="10" t="s">
        <v>12</v>
      </c>
      <c r="L54" s="10" t="s">
        <v>12</v>
      </c>
      <c r="M54" s="3"/>
      <c r="N54" s="3"/>
    </row>
    <row r="55" spans="1:14" ht="12.75" customHeight="1">
      <c r="A55" s="296" t="s">
        <v>44</v>
      </c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3"/>
      <c r="N55" s="3"/>
    </row>
    <row r="56" spans="1:14" ht="15" customHeight="1">
      <c r="A56" s="281" t="s">
        <v>69</v>
      </c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3"/>
      <c r="N56" s="3"/>
    </row>
    <row r="57" spans="1:14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 customHeight="1">
      <c r="A58" s="3"/>
      <c r="B58" s="3"/>
      <c r="C58" s="3"/>
      <c r="D58" s="3"/>
      <c r="E58" s="3"/>
      <c r="F58" s="3"/>
      <c r="G58" s="62"/>
      <c r="H58" s="62"/>
      <c r="I58" s="62"/>
      <c r="J58" s="62"/>
      <c r="K58" s="62"/>
      <c r="L58" s="62"/>
      <c r="M58" s="3"/>
      <c r="N58" s="3"/>
    </row>
    <row r="59" spans="1:14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</sheetData>
  <sheetProtection/>
  <mergeCells count="62">
    <mergeCell ref="C26:F26"/>
    <mergeCell ref="C27:F27"/>
    <mergeCell ref="A55:L55"/>
    <mergeCell ref="A56:L56"/>
    <mergeCell ref="A53:B54"/>
    <mergeCell ref="C53:F53"/>
    <mergeCell ref="C54:F54"/>
    <mergeCell ref="A39:L39"/>
    <mergeCell ref="A40:L40"/>
    <mergeCell ref="A31:L31"/>
    <mergeCell ref="A32:L32"/>
    <mergeCell ref="A45:B52"/>
    <mergeCell ref="C45:F45"/>
    <mergeCell ref="C46:F46"/>
    <mergeCell ref="C47:F47"/>
    <mergeCell ref="C48:F48"/>
    <mergeCell ref="C49:F49"/>
    <mergeCell ref="C50:F50"/>
    <mergeCell ref="C51:F51"/>
    <mergeCell ref="C52:F52"/>
    <mergeCell ref="A41:B43"/>
    <mergeCell ref="C41:F43"/>
    <mergeCell ref="G41:H42"/>
    <mergeCell ref="I41:L41"/>
    <mergeCell ref="I42:J42"/>
    <mergeCell ref="K42:L42"/>
    <mergeCell ref="C22:F22"/>
    <mergeCell ref="C23:F23"/>
    <mergeCell ref="B1:N1"/>
    <mergeCell ref="B37:N37"/>
    <mergeCell ref="C28:F28"/>
    <mergeCell ref="C29:F29"/>
    <mergeCell ref="A3:L3"/>
    <mergeCell ref="C30:F30"/>
    <mergeCell ref="C24:F24"/>
    <mergeCell ref="C25:F25"/>
    <mergeCell ref="C11:F11"/>
    <mergeCell ref="C12:F12"/>
    <mergeCell ref="A4:B6"/>
    <mergeCell ref="C4:F6"/>
    <mergeCell ref="A7:F7"/>
    <mergeCell ref="C8:F8"/>
    <mergeCell ref="K5:L5"/>
    <mergeCell ref="A8:B9"/>
    <mergeCell ref="A10:B14"/>
    <mergeCell ref="C13:F13"/>
    <mergeCell ref="C14:F14"/>
    <mergeCell ref="G4:H5"/>
    <mergeCell ref="I4:L4"/>
    <mergeCell ref="I5:J5"/>
    <mergeCell ref="C9:F9"/>
    <mergeCell ref="C10:F10"/>
    <mergeCell ref="A15:B21"/>
    <mergeCell ref="A22:B30"/>
    <mergeCell ref="A44:F44"/>
    <mergeCell ref="C15:F15"/>
    <mergeCell ref="C16:F16"/>
    <mergeCell ref="C17:F17"/>
    <mergeCell ref="C18:F18"/>
    <mergeCell ref="C19:F19"/>
    <mergeCell ref="C20:F20"/>
    <mergeCell ref="C21:F21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53">
      <selection activeCell="A56" sqref="A56:L56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275" t="s">
        <v>66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.75" customHeight="1">
      <c r="A3" s="245" t="s">
        <v>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3"/>
      <c r="N3" s="3"/>
    </row>
    <row r="4" spans="1:14" ht="12.75" customHeight="1">
      <c r="A4" s="253" t="s">
        <v>0</v>
      </c>
      <c r="B4" s="256"/>
      <c r="C4" s="253" t="s">
        <v>1</v>
      </c>
      <c r="D4" s="254"/>
      <c r="E4" s="255"/>
      <c r="F4" s="256"/>
      <c r="G4" s="246" t="s">
        <v>2</v>
      </c>
      <c r="H4" s="246"/>
      <c r="I4" s="246" t="s">
        <v>3</v>
      </c>
      <c r="J4" s="246"/>
      <c r="K4" s="246"/>
      <c r="L4" s="246"/>
      <c r="M4" s="3"/>
      <c r="N4" s="3"/>
    </row>
    <row r="5" spans="1:14" ht="12.75" customHeight="1">
      <c r="A5" s="257"/>
      <c r="B5" s="260"/>
      <c r="C5" s="257"/>
      <c r="D5" s="258"/>
      <c r="E5" s="259"/>
      <c r="F5" s="260"/>
      <c r="G5" s="246"/>
      <c r="H5" s="246"/>
      <c r="I5" s="246" t="s">
        <v>4</v>
      </c>
      <c r="J5" s="246"/>
      <c r="K5" s="246" t="s">
        <v>5</v>
      </c>
      <c r="L5" s="246"/>
      <c r="M5" s="3"/>
      <c r="N5" s="3"/>
    </row>
    <row r="6" spans="1:14" ht="12.75" customHeight="1">
      <c r="A6" s="257"/>
      <c r="B6" s="260"/>
      <c r="C6" s="257"/>
      <c r="D6" s="258"/>
      <c r="E6" s="299"/>
      <c r="F6" s="260"/>
      <c r="G6" s="37" t="s">
        <v>40</v>
      </c>
      <c r="H6" s="37" t="s">
        <v>41</v>
      </c>
      <c r="I6" s="37" t="s">
        <v>40</v>
      </c>
      <c r="J6" s="6" t="s">
        <v>41</v>
      </c>
      <c r="K6" s="37" t="s">
        <v>40</v>
      </c>
      <c r="L6" s="6" t="s">
        <v>41</v>
      </c>
      <c r="M6" s="3"/>
      <c r="N6" s="3"/>
    </row>
    <row r="7" spans="1:14" ht="12.75" customHeight="1">
      <c r="A7" s="265" t="s">
        <v>2</v>
      </c>
      <c r="B7" s="266"/>
      <c r="C7" s="301"/>
      <c r="D7" s="301"/>
      <c r="E7" s="302"/>
      <c r="F7" s="302"/>
      <c r="G7" s="56">
        <v>97638</v>
      </c>
      <c r="H7" s="56">
        <v>43523</v>
      </c>
      <c r="I7" s="56">
        <v>34570</v>
      </c>
      <c r="J7" s="45">
        <v>13756</v>
      </c>
      <c r="K7" s="56">
        <v>63068</v>
      </c>
      <c r="L7" s="57">
        <v>29767</v>
      </c>
      <c r="M7" s="3"/>
      <c r="N7" s="3"/>
    </row>
    <row r="8" spans="1:14" ht="12.75" customHeight="1">
      <c r="A8" s="300" t="s">
        <v>6</v>
      </c>
      <c r="B8" s="300"/>
      <c r="C8" s="277" t="s">
        <v>2</v>
      </c>
      <c r="D8" s="277"/>
      <c r="E8" s="278"/>
      <c r="F8" s="279"/>
      <c r="G8" s="63">
        <v>8875</v>
      </c>
      <c r="H8" s="63">
        <v>4639</v>
      </c>
      <c r="I8" s="63">
        <v>1460</v>
      </c>
      <c r="J8" s="64">
        <v>635</v>
      </c>
      <c r="K8" s="63">
        <v>7415</v>
      </c>
      <c r="L8" s="65">
        <v>4004</v>
      </c>
      <c r="M8" s="66"/>
      <c r="N8" s="66"/>
    </row>
    <row r="9" spans="1:14" ht="12.75" customHeight="1">
      <c r="A9" s="280"/>
      <c r="B9" s="280"/>
      <c r="C9" s="292" t="s">
        <v>7</v>
      </c>
      <c r="D9" s="292"/>
      <c r="E9" s="278"/>
      <c r="F9" s="279"/>
      <c r="G9" s="58">
        <v>8875</v>
      </c>
      <c r="H9" s="58">
        <v>4639</v>
      </c>
      <c r="I9" s="58">
        <v>1460</v>
      </c>
      <c r="J9" s="48">
        <v>635</v>
      </c>
      <c r="K9" s="58">
        <v>7415</v>
      </c>
      <c r="L9" s="49">
        <v>4004</v>
      </c>
      <c r="M9" s="66"/>
      <c r="N9" s="66"/>
    </row>
    <row r="10" spans="1:14" ht="12.75" customHeight="1">
      <c r="A10" s="280" t="s">
        <v>8</v>
      </c>
      <c r="B10" s="280"/>
      <c r="C10" s="287" t="s">
        <v>2</v>
      </c>
      <c r="D10" s="287"/>
      <c r="E10" s="288"/>
      <c r="F10" s="289"/>
      <c r="G10" s="63">
        <v>2623</v>
      </c>
      <c r="H10" s="57">
        <v>1159</v>
      </c>
      <c r="I10" s="57">
        <v>2047</v>
      </c>
      <c r="J10" s="46">
        <v>865</v>
      </c>
      <c r="K10" s="57">
        <v>576</v>
      </c>
      <c r="L10" s="47">
        <v>294</v>
      </c>
      <c r="M10" s="3"/>
      <c r="N10" s="3"/>
    </row>
    <row r="11" spans="1:14" ht="12.75" customHeight="1">
      <c r="A11" s="280"/>
      <c r="B11" s="280"/>
      <c r="C11" s="242" t="s">
        <v>9</v>
      </c>
      <c r="D11" s="242"/>
      <c r="E11" s="243"/>
      <c r="F11" s="244"/>
      <c r="G11" s="59">
        <v>120</v>
      </c>
      <c r="H11" s="59">
        <v>69</v>
      </c>
      <c r="I11" s="59">
        <v>104</v>
      </c>
      <c r="J11" s="50">
        <v>63</v>
      </c>
      <c r="K11" s="59">
        <v>16</v>
      </c>
      <c r="L11" s="91">
        <v>6</v>
      </c>
      <c r="M11" s="3"/>
      <c r="N11" s="62"/>
    </row>
    <row r="12" spans="1:14" ht="12.75" customHeight="1">
      <c r="A12" s="280"/>
      <c r="B12" s="280"/>
      <c r="C12" s="247" t="s">
        <v>10</v>
      </c>
      <c r="D12" s="247"/>
      <c r="E12" s="248"/>
      <c r="F12" s="249"/>
      <c r="G12" s="60">
        <v>1342</v>
      </c>
      <c r="H12" s="60">
        <v>563</v>
      </c>
      <c r="I12" s="60">
        <v>1239</v>
      </c>
      <c r="J12" s="52">
        <v>526</v>
      </c>
      <c r="K12" s="60">
        <v>103</v>
      </c>
      <c r="L12" s="53">
        <v>37</v>
      </c>
      <c r="M12" s="3"/>
      <c r="N12" s="3"/>
    </row>
    <row r="13" spans="1:14" ht="12.75" customHeight="1">
      <c r="A13" s="280"/>
      <c r="B13" s="280"/>
      <c r="C13" s="247" t="s">
        <v>11</v>
      </c>
      <c r="D13" s="247"/>
      <c r="E13" s="248"/>
      <c r="F13" s="249"/>
      <c r="G13" s="113">
        <v>126</v>
      </c>
      <c r="H13" s="113">
        <v>61</v>
      </c>
      <c r="I13" s="60">
        <v>126</v>
      </c>
      <c r="J13" s="52">
        <v>61</v>
      </c>
      <c r="K13" s="112" t="s">
        <v>12</v>
      </c>
      <c r="L13" s="112" t="s">
        <v>12</v>
      </c>
      <c r="M13" s="3"/>
      <c r="N13" s="3"/>
    </row>
    <row r="14" spans="1:14" ht="12.75" customHeight="1">
      <c r="A14" s="280"/>
      <c r="B14" s="280"/>
      <c r="C14" s="273" t="s">
        <v>13</v>
      </c>
      <c r="D14" s="273"/>
      <c r="E14" s="274"/>
      <c r="F14" s="270"/>
      <c r="G14" s="61">
        <v>1035</v>
      </c>
      <c r="H14" s="61">
        <v>466</v>
      </c>
      <c r="I14" s="61">
        <v>578</v>
      </c>
      <c r="J14" s="54">
        <v>215</v>
      </c>
      <c r="K14" s="61">
        <v>457</v>
      </c>
      <c r="L14" s="55">
        <v>251</v>
      </c>
      <c r="M14" s="3"/>
      <c r="N14" s="3"/>
    </row>
    <row r="15" spans="1:14" ht="12.75" customHeight="1">
      <c r="A15" s="280" t="s">
        <v>14</v>
      </c>
      <c r="B15" s="280"/>
      <c r="C15" s="287" t="s">
        <v>2</v>
      </c>
      <c r="D15" s="287"/>
      <c r="E15" s="288"/>
      <c r="F15" s="289"/>
      <c r="G15" s="63">
        <v>14597</v>
      </c>
      <c r="H15" s="57">
        <v>6745</v>
      </c>
      <c r="I15" s="57">
        <v>2126</v>
      </c>
      <c r="J15" s="46">
        <v>990</v>
      </c>
      <c r="K15" s="57">
        <v>12471</v>
      </c>
      <c r="L15" s="47">
        <v>5755</v>
      </c>
      <c r="M15" s="3"/>
      <c r="N15" s="62"/>
    </row>
    <row r="16" spans="1:14" ht="12.75" customHeight="1">
      <c r="A16" s="280"/>
      <c r="B16" s="280"/>
      <c r="C16" s="242" t="s">
        <v>15</v>
      </c>
      <c r="D16" s="242"/>
      <c r="E16" s="243"/>
      <c r="F16" s="244"/>
      <c r="G16" s="114">
        <v>173</v>
      </c>
      <c r="H16" s="114">
        <v>87</v>
      </c>
      <c r="I16" s="115" t="s">
        <v>12</v>
      </c>
      <c r="J16" s="115" t="s">
        <v>12</v>
      </c>
      <c r="K16" s="59">
        <v>173</v>
      </c>
      <c r="L16" s="51">
        <v>87</v>
      </c>
      <c r="M16" s="3"/>
      <c r="N16" s="62"/>
    </row>
    <row r="17" spans="1:14" ht="12.75" customHeight="1">
      <c r="A17" s="280"/>
      <c r="B17" s="280"/>
      <c r="C17" s="247" t="s">
        <v>16</v>
      </c>
      <c r="D17" s="247"/>
      <c r="E17" s="248"/>
      <c r="F17" s="249"/>
      <c r="G17" s="60">
        <v>4620</v>
      </c>
      <c r="H17" s="60">
        <v>1917</v>
      </c>
      <c r="I17" s="60">
        <v>155</v>
      </c>
      <c r="J17" s="52">
        <v>58</v>
      </c>
      <c r="K17" s="60">
        <v>4465</v>
      </c>
      <c r="L17" s="53">
        <v>1859</v>
      </c>
      <c r="M17" s="3"/>
      <c r="N17" s="3"/>
    </row>
    <row r="18" spans="1:14" ht="12.75" customHeight="1">
      <c r="A18" s="280"/>
      <c r="B18" s="280"/>
      <c r="C18" s="273" t="s">
        <v>17</v>
      </c>
      <c r="D18" s="273"/>
      <c r="E18" s="274"/>
      <c r="F18" s="270"/>
      <c r="G18" s="61">
        <v>1002</v>
      </c>
      <c r="H18" s="61">
        <v>498</v>
      </c>
      <c r="I18" s="61">
        <v>477</v>
      </c>
      <c r="J18" s="54">
        <v>281</v>
      </c>
      <c r="K18" s="61">
        <v>525</v>
      </c>
      <c r="L18" s="55">
        <v>217</v>
      </c>
      <c r="M18" s="3"/>
      <c r="N18" s="3"/>
    </row>
    <row r="19" spans="1:14" ht="12.75" customHeight="1">
      <c r="A19" s="280"/>
      <c r="B19" s="280"/>
      <c r="C19" s="242" t="s">
        <v>18</v>
      </c>
      <c r="D19" s="242"/>
      <c r="E19" s="243"/>
      <c r="F19" s="244"/>
      <c r="G19" s="59">
        <v>3727</v>
      </c>
      <c r="H19" s="59">
        <v>1719</v>
      </c>
      <c r="I19" s="59">
        <v>140</v>
      </c>
      <c r="J19" s="59">
        <v>32</v>
      </c>
      <c r="K19" s="59">
        <v>3587</v>
      </c>
      <c r="L19" s="59">
        <v>1687</v>
      </c>
      <c r="M19" s="3"/>
      <c r="N19" s="3"/>
    </row>
    <row r="20" spans="1:14" ht="12.75" customHeight="1">
      <c r="A20" s="280"/>
      <c r="B20" s="280"/>
      <c r="C20" s="293" t="s">
        <v>19</v>
      </c>
      <c r="D20" s="293"/>
      <c r="E20" s="248"/>
      <c r="F20" s="249"/>
      <c r="G20" s="60">
        <v>4982</v>
      </c>
      <c r="H20" s="60">
        <v>2502</v>
      </c>
      <c r="I20" s="60">
        <v>1283</v>
      </c>
      <c r="J20" s="60">
        <v>619</v>
      </c>
      <c r="K20" s="60">
        <v>3699</v>
      </c>
      <c r="L20" s="60">
        <v>1883</v>
      </c>
      <c r="M20" s="3"/>
      <c r="N20" s="3"/>
    </row>
    <row r="21" spans="1:14" ht="12.75" customHeight="1">
      <c r="A21" s="280"/>
      <c r="B21" s="280"/>
      <c r="C21" s="274" t="s">
        <v>20</v>
      </c>
      <c r="D21" s="274"/>
      <c r="E21" s="274"/>
      <c r="F21" s="270"/>
      <c r="G21" s="61">
        <v>93</v>
      </c>
      <c r="H21" s="89">
        <v>22</v>
      </c>
      <c r="I21" s="61">
        <v>71</v>
      </c>
      <c r="J21" s="90">
        <v>0</v>
      </c>
      <c r="K21" s="90">
        <v>22</v>
      </c>
      <c r="L21" s="90">
        <v>22</v>
      </c>
      <c r="M21" s="3"/>
      <c r="N21" s="3"/>
    </row>
    <row r="22" spans="1:14" ht="12.75" customHeight="1">
      <c r="A22" s="280" t="s">
        <v>21</v>
      </c>
      <c r="B22" s="280"/>
      <c r="C22" s="287" t="s">
        <v>2</v>
      </c>
      <c r="D22" s="287"/>
      <c r="E22" s="288"/>
      <c r="F22" s="289"/>
      <c r="G22" s="63">
        <v>34544</v>
      </c>
      <c r="H22" s="57">
        <v>16037</v>
      </c>
      <c r="I22" s="57">
        <v>5969</v>
      </c>
      <c r="J22" s="46">
        <v>2926</v>
      </c>
      <c r="K22" s="57">
        <v>28575</v>
      </c>
      <c r="L22" s="47">
        <v>13111</v>
      </c>
      <c r="M22" s="3"/>
      <c r="N22" s="3"/>
    </row>
    <row r="23" spans="1:14" ht="12.75" customHeight="1">
      <c r="A23" s="280"/>
      <c r="B23" s="280"/>
      <c r="C23" s="242" t="s">
        <v>22</v>
      </c>
      <c r="D23" s="242"/>
      <c r="E23" s="243"/>
      <c r="F23" s="244"/>
      <c r="G23" s="114">
        <v>206</v>
      </c>
      <c r="H23" s="114">
        <v>98</v>
      </c>
      <c r="I23" s="59">
        <v>206</v>
      </c>
      <c r="J23" s="50">
        <v>98</v>
      </c>
      <c r="K23" s="91" t="s">
        <v>12</v>
      </c>
      <c r="L23" s="91" t="s">
        <v>12</v>
      </c>
      <c r="M23" s="5"/>
      <c r="N23" s="3"/>
    </row>
    <row r="24" spans="1:14" ht="12.75" customHeight="1">
      <c r="A24" s="280"/>
      <c r="B24" s="280"/>
      <c r="C24" s="247" t="s">
        <v>23</v>
      </c>
      <c r="D24" s="247"/>
      <c r="E24" s="248"/>
      <c r="F24" s="249"/>
      <c r="G24" s="60">
        <v>20423</v>
      </c>
      <c r="H24" s="60">
        <v>9163</v>
      </c>
      <c r="I24" s="60">
        <v>3275</v>
      </c>
      <c r="J24" s="52">
        <v>1506</v>
      </c>
      <c r="K24" s="60">
        <v>17148</v>
      </c>
      <c r="L24" s="60">
        <v>7657</v>
      </c>
      <c r="M24" s="5"/>
      <c r="N24" s="3"/>
    </row>
    <row r="25" spans="1:14" ht="12.75" customHeight="1">
      <c r="A25" s="280"/>
      <c r="B25" s="280"/>
      <c r="C25" s="273" t="s">
        <v>39</v>
      </c>
      <c r="D25" s="273"/>
      <c r="E25" s="274"/>
      <c r="F25" s="270"/>
      <c r="G25" s="61">
        <v>5490</v>
      </c>
      <c r="H25" s="61">
        <v>2677</v>
      </c>
      <c r="I25" s="61">
        <v>277</v>
      </c>
      <c r="J25" s="54">
        <v>177</v>
      </c>
      <c r="K25" s="61">
        <v>5213</v>
      </c>
      <c r="L25" s="61">
        <v>2500</v>
      </c>
      <c r="M25" s="3"/>
      <c r="N25" s="3"/>
    </row>
    <row r="26" spans="1:14" ht="12.75" customHeight="1">
      <c r="A26" s="280"/>
      <c r="B26" s="280"/>
      <c r="C26" s="242" t="s">
        <v>24</v>
      </c>
      <c r="D26" s="242"/>
      <c r="E26" s="243"/>
      <c r="F26" s="244"/>
      <c r="G26" s="59">
        <v>976</v>
      </c>
      <c r="H26" s="59">
        <v>432</v>
      </c>
      <c r="I26" s="59">
        <v>167</v>
      </c>
      <c r="J26" s="50">
        <v>66</v>
      </c>
      <c r="K26" s="59">
        <v>809</v>
      </c>
      <c r="L26" s="51">
        <v>366</v>
      </c>
      <c r="M26" s="3"/>
      <c r="N26" s="3"/>
    </row>
    <row r="27" spans="1:14" ht="12.75" customHeight="1">
      <c r="A27" s="280"/>
      <c r="B27" s="280"/>
      <c r="C27" s="247" t="s">
        <v>25</v>
      </c>
      <c r="D27" s="247"/>
      <c r="E27" s="248"/>
      <c r="F27" s="249"/>
      <c r="G27" s="60">
        <v>1124</v>
      </c>
      <c r="H27" s="60">
        <v>833</v>
      </c>
      <c r="I27" s="60">
        <v>451</v>
      </c>
      <c r="J27" s="52">
        <v>422</v>
      </c>
      <c r="K27" s="60">
        <v>673</v>
      </c>
      <c r="L27" s="53">
        <v>411</v>
      </c>
      <c r="M27" s="3"/>
      <c r="N27" s="3"/>
    </row>
    <row r="28" spans="1:14" ht="12.75" customHeight="1">
      <c r="A28" s="280"/>
      <c r="B28" s="280"/>
      <c r="C28" s="273" t="s">
        <v>26</v>
      </c>
      <c r="D28" s="273"/>
      <c r="E28" s="274"/>
      <c r="F28" s="270"/>
      <c r="G28" s="61">
        <v>398</v>
      </c>
      <c r="H28" s="61">
        <v>111</v>
      </c>
      <c r="I28" s="61">
        <v>372</v>
      </c>
      <c r="J28" s="54">
        <v>101</v>
      </c>
      <c r="K28" s="61">
        <v>26</v>
      </c>
      <c r="L28" s="55">
        <v>10</v>
      </c>
      <c r="M28" s="3"/>
      <c r="N28" s="3"/>
    </row>
    <row r="29" spans="1:14" ht="12.75" customHeight="1">
      <c r="A29" s="280"/>
      <c r="B29" s="280"/>
      <c r="C29" s="242" t="s">
        <v>27</v>
      </c>
      <c r="D29" s="242"/>
      <c r="E29" s="243"/>
      <c r="F29" s="244"/>
      <c r="G29" s="59">
        <v>4888</v>
      </c>
      <c r="H29" s="59">
        <v>2086</v>
      </c>
      <c r="I29" s="59">
        <v>1181</v>
      </c>
      <c r="J29" s="50">
        <v>537</v>
      </c>
      <c r="K29" s="59">
        <v>3707</v>
      </c>
      <c r="L29" s="51">
        <v>1549</v>
      </c>
      <c r="M29" s="3"/>
      <c r="N29" s="3"/>
    </row>
    <row r="30" spans="1:14" ht="12.75" customHeight="1">
      <c r="A30" s="280"/>
      <c r="B30" s="280"/>
      <c r="C30" s="273" t="s">
        <v>28</v>
      </c>
      <c r="D30" s="273"/>
      <c r="E30" s="274"/>
      <c r="F30" s="270"/>
      <c r="G30" s="61">
        <v>1039</v>
      </c>
      <c r="H30" s="61">
        <v>637</v>
      </c>
      <c r="I30" s="61">
        <v>40</v>
      </c>
      <c r="J30" s="54">
        <v>19</v>
      </c>
      <c r="K30" s="61">
        <v>999</v>
      </c>
      <c r="L30" s="55">
        <v>618</v>
      </c>
      <c r="M30" s="3"/>
      <c r="N30" s="3"/>
    </row>
    <row r="31" spans="1:14" ht="12.75" customHeight="1">
      <c r="A31" s="303" t="s">
        <v>44</v>
      </c>
      <c r="B31" s="304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17"/>
      <c r="N31" s="17"/>
    </row>
    <row r="32" spans="1:14" ht="17.25" customHeight="1">
      <c r="A32" s="281" t="s">
        <v>68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16"/>
      <c r="N32" s="16"/>
    </row>
    <row r="33" spans="1:14" ht="12.75" customHeight="1">
      <c r="A33" s="12"/>
      <c r="B33" s="12"/>
      <c r="C33" s="13"/>
      <c r="D33" s="13"/>
      <c r="E33" s="14"/>
      <c r="F33" s="14"/>
      <c r="G33" s="15"/>
      <c r="H33" s="15"/>
      <c r="I33" s="15"/>
      <c r="J33" s="15"/>
      <c r="K33" s="15"/>
      <c r="L33" s="15"/>
      <c r="M33" s="3"/>
      <c r="N33" s="3"/>
    </row>
    <row r="34" spans="1:14" ht="12.75" customHeight="1">
      <c r="A34" s="12"/>
      <c r="B34" s="12"/>
      <c r="C34" s="13"/>
      <c r="D34" s="13"/>
      <c r="E34" s="14"/>
      <c r="F34" s="14"/>
      <c r="G34" s="15"/>
      <c r="H34" s="15"/>
      <c r="I34" s="15"/>
      <c r="J34" s="15"/>
      <c r="K34" s="15"/>
      <c r="L34" s="15"/>
      <c r="M34" s="3"/>
      <c r="N34" s="3"/>
    </row>
    <row r="35" spans="1:14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s="2" customFormat="1" ht="54.75" customHeight="1" thickBot="1">
      <c r="A37" s="1"/>
      <c r="B37" s="275" t="s">
        <v>66</v>
      </c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</row>
    <row r="38" spans="1:14" ht="6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290" t="s">
        <v>42</v>
      </c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3"/>
      <c r="N39" s="3"/>
    </row>
    <row r="40" spans="1:14" ht="12.75" customHeight="1">
      <c r="A40" s="291" t="s">
        <v>43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3"/>
      <c r="N40" s="3"/>
    </row>
    <row r="41" spans="1:14" ht="12.75" customHeight="1">
      <c r="A41" s="253" t="s">
        <v>0</v>
      </c>
      <c r="B41" s="256"/>
      <c r="C41" s="253" t="s">
        <v>1</v>
      </c>
      <c r="D41" s="254"/>
      <c r="E41" s="255"/>
      <c r="F41" s="256"/>
      <c r="G41" s="246" t="s">
        <v>2</v>
      </c>
      <c r="H41" s="246"/>
      <c r="I41" s="246" t="s">
        <v>3</v>
      </c>
      <c r="J41" s="246"/>
      <c r="K41" s="246"/>
      <c r="L41" s="246"/>
      <c r="M41" s="3"/>
      <c r="N41" s="3"/>
    </row>
    <row r="42" spans="1:14" ht="12.75" customHeight="1">
      <c r="A42" s="257"/>
      <c r="B42" s="260"/>
      <c r="C42" s="257"/>
      <c r="D42" s="258"/>
      <c r="E42" s="259"/>
      <c r="F42" s="260"/>
      <c r="G42" s="246"/>
      <c r="H42" s="246"/>
      <c r="I42" s="246" t="s">
        <v>4</v>
      </c>
      <c r="J42" s="246"/>
      <c r="K42" s="246" t="s">
        <v>5</v>
      </c>
      <c r="L42" s="246"/>
      <c r="M42" s="3"/>
      <c r="N42" s="3"/>
    </row>
    <row r="43" spans="1:14" ht="12.75" customHeight="1">
      <c r="A43" s="261"/>
      <c r="B43" s="264"/>
      <c r="C43" s="261"/>
      <c r="D43" s="262"/>
      <c r="E43" s="263"/>
      <c r="F43" s="264"/>
      <c r="G43" s="6" t="s">
        <v>40</v>
      </c>
      <c r="H43" s="6" t="s">
        <v>41</v>
      </c>
      <c r="I43" s="6" t="s">
        <v>40</v>
      </c>
      <c r="J43" s="6" t="s">
        <v>41</v>
      </c>
      <c r="K43" s="6" t="s">
        <v>40</v>
      </c>
      <c r="L43" s="6" t="s">
        <v>41</v>
      </c>
      <c r="M43" s="3"/>
      <c r="N43" s="3"/>
    </row>
    <row r="44" spans="1:14" ht="12.75" customHeight="1">
      <c r="A44" s="284" t="s">
        <v>2</v>
      </c>
      <c r="B44" s="285"/>
      <c r="C44" s="285"/>
      <c r="D44" s="285"/>
      <c r="E44" s="286"/>
      <c r="F44" s="286"/>
      <c r="G44" s="56">
        <v>97638</v>
      </c>
      <c r="H44" s="56">
        <v>43523</v>
      </c>
      <c r="I44" s="56">
        <v>34570</v>
      </c>
      <c r="J44" s="45">
        <v>13756</v>
      </c>
      <c r="K44" s="56">
        <v>63068</v>
      </c>
      <c r="L44" s="57">
        <v>29767</v>
      </c>
      <c r="M44" s="3"/>
      <c r="N44" s="3"/>
    </row>
    <row r="45" spans="1:14" ht="12.75" customHeight="1">
      <c r="A45" s="280" t="s">
        <v>29</v>
      </c>
      <c r="B45" s="280"/>
      <c r="C45" s="287" t="s">
        <v>2</v>
      </c>
      <c r="D45" s="287"/>
      <c r="E45" s="288"/>
      <c r="F45" s="289"/>
      <c r="G45" s="57">
        <v>36999</v>
      </c>
      <c r="H45" s="46">
        <v>14943</v>
      </c>
      <c r="I45" s="57">
        <v>22968</v>
      </c>
      <c r="J45" s="46">
        <v>8340</v>
      </c>
      <c r="K45" s="57">
        <v>14031</v>
      </c>
      <c r="L45" s="47">
        <v>6603</v>
      </c>
      <c r="M45" s="3"/>
      <c r="N45" s="3"/>
    </row>
    <row r="46" spans="1:14" ht="12.75" customHeight="1">
      <c r="A46" s="280"/>
      <c r="B46" s="280"/>
      <c r="C46" s="242" t="s">
        <v>30</v>
      </c>
      <c r="D46" s="242"/>
      <c r="E46" s="243"/>
      <c r="F46" s="244"/>
      <c r="G46" s="59">
        <v>673</v>
      </c>
      <c r="H46" s="50">
        <v>293</v>
      </c>
      <c r="I46" s="59">
        <v>193</v>
      </c>
      <c r="J46" s="50">
        <v>82</v>
      </c>
      <c r="K46" s="59">
        <v>480</v>
      </c>
      <c r="L46" s="51">
        <v>211</v>
      </c>
      <c r="M46" s="3"/>
      <c r="N46" s="3"/>
    </row>
    <row r="47" spans="1:14" ht="12.75" customHeight="1">
      <c r="A47" s="280"/>
      <c r="B47" s="280"/>
      <c r="C47" s="247" t="s">
        <v>31</v>
      </c>
      <c r="D47" s="247"/>
      <c r="E47" s="248"/>
      <c r="F47" s="249"/>
      <c r="G47" s="60">
        <v>1825</v>
      </c>
      <c r="H47" s="52">
        <v>738</v>
      </c>
      <c r="I47" s="60">
        <v>1490</v>
      </c>
      <c r="J47" s="52">
        <v>614</v>
      </c>
      <c r="K47" s="60">
        <v>335</v>
      </c>
      <c r="L47" s="53">
        <v>124</v>
      </c>
      <c r="M47" s="3"/>
      <c r="N47" s="3"/>
    </row>
    <row r="48" spans="1:14" ht="12.75" customHeight="1">
      <c r="A48" s="280"/>
      <c r="B48" s="280"/>
      <c r="C48" s="273" t="s">
        <v>32</v>
      </c>
      <c r="D48" s="273"/>
      <c r="E48" s="274"/>
      <c r="F48" s="270"/>
      <c r="G48" s="61">
        <v>4439</v>
      </c>
      <c r="H48" s="54">
        <v>1256</v>
      </c>
      <c r="I48" s="61">
        <v>3366</v>
      </c>
      <c r="J48" s="54">
        <v>913</v>
      </c>
      <c r="K48" s="61">
        <v>1073</v>
      </c>
      <c r="L48" s="55">
        <v>343</v>
      </c>
      <c r="M48" s="3"/>
      <c r="N48" s="3"/>
    </row>
    <row r="49" spans="1:14" ht="12.75" customHeight="1">
      <c r="A49" s="280"/>
      <c r="B49" s="280"/>
      <c r="C49" s="242" t="s">
        <v>33</v>
      </c>
      <c r="D49" s="242"/>
      <c r="E49" s="243"/>
      <c r="F49" s="244"/>
      <c r="G49" s="59">
        <v>20949</v>
      </c>
      <c r="H49" s="50">
        <v>8557</v>
      </c>
      <c r="I49" s="59">
        <v>14312</v>
      </c>
      <c r="J49" s="50">
        <v>5076</v>
      </c>
      <c r="K49" s="59">
        <v>6637</v>
      </c>
      <c r="L49" s="51">
        <v>3481</v>
      </c>
      <c r="M49" s="3"/>
      <c r="N49" s="3"/>
    </row>
    <row r="50" spans="1:14" ht="12.75" customHeight="1">
      <c r="A50" s="280"/>
      <c r="B50" s="280"/>
      <c r="C50" s="247" t="s">
        <v>34</v>
      </c>
      <c r="D50" s="247"/>
      <c r="E50" s="248"/>
      <c r="F50" s="249"/>
      <c r="G50" s="60">
        <v>3205</v>
      </c>
      <c r="H50" s="52">
        <v>1345</v>
      </c>
      <c r="I50" s="60">
        <v>2974</v>
      </c>
      <c r="J50" s="52">
        <v>1248</v>
      </c>
      <c r="K50" s="60">
        <v>231</v>
      </c>
      <c r="L50" s="53">
        <v>97</v>
      </c>
      <c r="M50" s="3"/>
      <c r="N50" s="3"/>
    </row>
    <row r="51" spans="1:14" ht="12.75" customHeight="1">
      <c r="A51" s="280"/>
      <c r="B51" s="280"/>
      <c r="C51" s="273" t="s">
        <v>35</v>
      </c>
      <c r="D51" s="273"/>
      <c r="E51" s="274"/>
      <c r="F51" s="270"/>
      <c r="G51" s="61">
        <v>4892</v>
      </c>
      <c r="H51" s="54">
        <v>2165</v>
      </c>
      <c r="I51" s="61">
        <v>535</v>
      </c>
      <c r="J51" s="54">
        <v>353</v>
      </c>
      <c r="K51" s="61">
        <v>4357</v>
      </c>
      <c r="L51" s="55">
        <v>1812</v>
      </c>
      <c r="M51" s="3"/>
      <c r="N51" s="3"/>
    </row>
    <row r="52" spans="1:14" ht="12.75" customHeight="1">
      <c r="A52" s="280"/>
      <c r="B52" s="280"/>
      <c r="C52" s="292" t="s">
        <v>36</v>
      </c>
      <c r="D52" s="292"/>
      <c r="E52" s="278"/>
      <c r="F52" s="279"/>
      <c r="G52" s="58">
        <v>1016</v>
      </c>
      <c r="H52" s="48">
        <v>589</v>
      </c>
      <c r="I52" s="58">
        <v>98</v>
      </c>
      <c r="J52" s="48">
        <v>54</v>
      </c>
      <c r="K52" s="58">
        <v>918</v>
      </c>
      <c r="L52" s="49">
        <v>535</v>
      </c>
      <c r="M52" s="3"/>
      <c r="N52" s="3"/>
    </row>
    <row r="53" spans="1:14" ht="12.75" customHeight="1">
      <c r="A53" s="280" t="s">
        <v>37</v>
      </c>
      <c r="B53" s="280"/>
      <c r="C53" s="287" t="s">
        <v>2</v>
      </c>
      <c r="D53" s="287"/>
      <c r="E53" s="288"/>
      <c r="F53" s="289"/>
      <c r="G53" s="11" t="s">
        <v>12</v>
      </c>
      <c r="H53" s="11" t="s">
        <v>12</v>
      </c>
      <c r="I53" s="11" t="s">
        <v>12</v>
      </c>
      <c r="J53" s="11" t="s">
        <v>12</v>
      </c>
      <c r="K53" s="11" t="s">
        <v>12</v>
      </c>
      <c r="L53" s="11" t="s">
        <v>12</v>
      </c>
      <c r="M53" s="3"/>
      <c r="N53" s="3"/>
    </row>
    <row r="54" spans="1:14" ht="12.75" customHeight="1">
      <c r="A54" s="280"/>
      <c r="B54" s="280"/>
      <c r="C54" s="278" t="s">
        <v>38</v>
      </c>
      <c r="D54" s="278"/>
      <c r="E54" s="278"/>
      <c r="F54" s="279"/>
      <c r="G54" s="11" t="s">
        <v>12</v>
      </c>
      <c r="H54" s="11" t="s">
        <v>12</v>
      </c>
      <c r="I54" s="11" t="s">
        <v>12</v>
      </c>
      <c r="J54" s="11" t="s">
        <v>12</v>
      </c>
      <c r="K54" s="11" t="s">
        <v>12</v>
      </c>
      <c r="L54" s="11" t="s">
        <v>12</v>
      </c>
      <c r="M54" s="3"/>
      <c r="N54" s="3"/>
    </row>
    <row r="55" spans="1:14" ht="12.75" customHeight="1">
      <c r="A55" s="296" t="s">
        <v>44</v>
      </c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3"/>
      <c r="N55" s="3"/>
    </row>
    <row r="56" spans="1:14" ht="15" customHeight="1">
      <c r="A56" s="281" t="s">
        <v>68</v>
      </c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3"/>
      <c r="N56" s="3"/>
    </row>
    <row r="57" spans="1:14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 customHeight="1">
      <c r="A58" s="3"/>
      <c r="B58" s="3"/>
      <c r="C58" s="3"/>
      <c r="D58" s="3"/>
      <c r="E58" s="3"/>
      <c r="F58" s="3"/>
      <c r="G58" s="62"/>
      <c r="H58" s="62"/>
      <c r="I58" s="62"/>
      <c r="J58" s="62"/>
      <c r="K58" s="62"/>
      <c r="L58" s="62"/>
      <c r="M58" s="3"/>
      <c r="N58" s="3"/>
    </row>
    <row r="59" spans="1:14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</sheetData>
  <sheetProtection/>
  <mergeCells count="62">
    <mergeCell ref="A15:B21"/>
    <mergeCell ref="A22:B30"/>
    <mergeCell ref="A44:F44"/>
    <mergeCell ref="C15:F15"/>
    <mergeCell ref="C16:F16"/>
    <mergeCell ref="C17:F17"/>
    <mergeCell ref="C18:F18"/>
    <mergeCell ref="C19:F19"/>
    <mergeCell ref="C20:F20"/>
    <mergeCell ref="C21:F21"/>
    <mergeCell ref="K5:L5"/>
    <mergeCell ref="A8:B9"/>
    <mergeCell ref="A10:B14"/>
    <mergeCell ref="C13:F13"/>
    <mergeCell ref="C14:F14"/>
    <mergeCell ref="G4:H5"/>
    <mergeCell ref="I4:L4"/>
    <mergeCell ref="I5:J5"/>
    <mergeCell ref="C9:F9"/>
    <mergeCell ref="C10:F10"/>
    <mergeCell ref="C11:F11"/>
    <mergeCell ref="C12:F12"/>
    <mergeCell ref="A4:B6"/>
    <mergeCell ref="C4:F6"/>
    <mergeCell ref="A7:F7"/>
    <mergeCell ref="C8:F8"/>
    <mergeCell ref="C22:F22"/>
    <mergeCell ref="C23:F23"/>
    <mergeCell ref="B1:N1"/>
    <mergeCell ref="B37:N37"/>
    <mergeCell ref="C28:F28"/>
    <mergeCell ref="C29:F29"/>
    <mergeCell ref="A3:L3"/>
    <mergeCell ref="C30:F30"/>
    <mergeCell ref="C24:F24"/>
    <mergeCell ref="C25:F25"/>
    <mergeCell ref="A41:B43"/>
    <mergeCell ref="C41:F43"/>
    <mergeCell ref="G41:H42"/>
    <mergeCell ref="I41:L41"/>
    <mergeCell ref="I42:J42"/>
    <mergeCell ref="K42:L42"/>
    <mergeCell ref="A32:L32"/>
    <mergeCell ref="A45:B52"/>
    <mergeCell ref="C45:F45"/>
    <mergeCell ref="C46:F46"/>
    <mergeCell ref="C47:F47"/>
    <mergeCell ref="C48:F48"/>
    <mergeCell ref="C49:F49"/>
    <mergeCell ref="C50:F50"/>
    <mergeCell ref="C51:F51"/>
    <mergeCell ref="C52:F52"/>
    <mergeCell ref="C26:F26"/>
    <mergeCell ref="C27:F27"/>
    <mergeCell ref="A55:L55"/>
    <mergeCell ref="A56:L56"/>
    <mergeCell ref="A53:B54"/>
    <mergeCell ref="C53:F53"/>
    <mergeCell ref="C54:F54"/>
    <mergeCell ref="A39:L39"/>
    <mergeCell ref="A40:L40"/>
    <mergeCell ref="A31:L31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28">
      <selection activeCell="N4" sqref="N4"/>
    </sheetView>
  </sheetViews>
  <sheetFormatPr defaultColWidth="9.421875" defaultRowHeight="12.75" customHeight="1"/>
  <cols>
    <col min="1" max="1" width="9.421875" style="4" customWidth="1"/>
    <col min="2" max="2" width="34.8515625" style="4" customWidth="1"/>
    <col min="3" max="16384" width="9.421875" style="4" customWidth="1"/>
  </cols>
  <sheetData>
    <row r="1" spans="1:14" s="2" customFormat="1" ht="54.75" customHeight="1" thickBot="1">
      <c r="A1" s="1"/>
      <c r="B1" s="275" t="s">
        <v>67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.75" customHeight="1">
      <c r="A3" s="245" t="s">
        <v>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3"/>
      <c r="N3" s="3"/>
    </row>
    <row r="4" spans="1:14" ht="12.75" customHeight="1">
      <c r="A4" s="253" t="s">
        <v>0</v>
      </c>
      <c r="B4" s="256"/>
      <c r="C4" s="253" t="s">
        <v>1</v>
      </c>
      <c r="D4" s="254"/>
      <c r="E4" s="255"/>
      <c r="F4" s="256"/>
      <c r="G4" s="246" t="s">
        <v>2</v>
      </c>
      <c r="H4" s="246"/>
      <c r="I4" s="246" t="s">
        <v>3</v>
      </c>
      <c r="J4" s="246"/>
      <c r="K4" s="246"/>
      <c r="L4" s="246"/>
      <c r="M4" s="62"/>
      <c r="N4" s="62"/>
    </row>
    <row r="5" spans="1:14" ht="12.75" customHeight="1">
      <c r="A5" s="257"/>
      <c r="B5" s="260"/>
      <c r="C5" s="257"/>
      <c r="D5" s="258"/>
      <c r="E5" s="259"/>
      <c r="F5" s="260"/>
      <c r="G5" s="246"/>
      <c r="H5" s="246"/>
      <c r="I5" s="246" t="s">
        <v>4</v>
      </c>
      <c r="J5" s="246"/>
      <c r="K5" s="246" t="s">
        <v>5</v>
      </c>
      <c r="L5" s="246"/>
      <c r="M5" s="3"/>
      <c r="N5" s="3"/>
    </row>
    <row r="6" spans="1:14" ht="12.75" customHeight="1">
      <c r="A6" s="257"/>
      <c r="B6" s="260"/>
      <c r="C6" s="257"/>
      <c r="D6" s="258"/>
      <c r="E6" s="299"/>
      <c r="F6" s="260"/>
      <c r="G6" s="37" t="s">
        <v>40</v>
      </c>
      <c r="H6" s="37" t="s">
        <v>41</v>
      </c>
      <c r="I6" s="37" t="s">
        <v>40</v>
      </c>
      <c r="J6" s="6" t="s">
        <v>41</v>
      </c>
      <c r="K6" s="37" t="s">
        <v>40</v>
      </c>
      <c r="L6" s="6" t="s">
        <v>41</v>
      </c>
      <c r="M6" s="3"/>
      <c r="N6" s="3"/>
    </row>
    <row r="7" spans="1:14" ht="12.75" customHeight="1">
      <c r="A7" s="265" t="s">
        <v>2</v>
      </c>
      <c r="B7" s="266"/>
      <c r="C7" s="301"/>
      <c r="D7" s="301"/>
      <c r="E7" s="302"/>
      <c r="F7" s="302"/>
      <c r="G7" s="116">
        <v>97065</v>
      </c>
      <c r="H7" s="116">
        <v>41059</v>
      </c>
      <c r="I7" s="116">
        <v>33862</v>
      </c>
      <c r="J7" s="116">
        <v>12886</v>
      </c>
      <c r="K7" s="116">
        <f>+K8+K10+K15+K22+K44</f>
        <v>63203</v>
      </c>
      <c r="L7" s="116">
        <f>+L8+L10+L15+L22+L44</f>
        <v>28173</v>
      </c>
      <c r="M7" s="3"/>
      <c r="N7" s="3"/>
    </row>
    <row r="8" spans="1:14" ht="12.75" customHeight="1">
      <c r="A8" s="300" t="s">
        <v>6</v>
      </c>
      <c r="B8" s="300"/>
      <c r="C8" s="277" t="s">
        <v>2</v>
      </c>
      <c r="D8" s="277"/>
      <c r="E8" s="278"/>
      <c r="F8" s="279"/>
      <c r="G8" s="63">
        <v>9657</v>
      </c>
      <c r="H8" s="63">
        <v>4900</v>
      </c>
      <c r="I8" s="63">
        <v>1713</v>
      </c>
      <c r="J8" s="64">
        <v>725</v>
      </c>
      <c r="K8" s="63">
        <v>7944</v>
      </c>
      <c r="L8" s="65">
        <v>4175</v>
      </c>
      <c r="M8" s="66"/>
      <c r="N8" s="66"/>
    </row>
    <row r="9" spans="1:14" ht="12.75" customHeight="1">
      <c r="A9" s="280"/>
      <c r="B9" s="280"/>
      <c r="C9" s="292" t="s">
        <v>7</v>
      </c>
      <c r="D9" s="292"/>
      <c r="E9" s="278"/>
      <c r="F9" s="279"/>
      <c r="G9" s="127">
        <v>9657</v>
      </c>
      <c r="H9" s="127">
        <v>4900</v>
      </c>
      <c r="I9" s="127">
        <v>1713</v>
      </c>
      <c r="J9" s="128">
        <v>725</v>
      </c>
      <c r="K9" s="127">
        <v>7944</v>
      </c>
      <c r="L9" s="129">
        <v>4174.999999999999</v>
      </c>
      <c r="M9" s="66"/>
      <c r="N9" s="66"/>
    </row>
    <row r="10" spans="1:14" ht="12.75" customHeight="1">
      <c r="A10" s="280" t="s">
        <v>8</v>
      </c>
      <c r="B10" s="280"/>
      <c r="C10" s="287" t="s">
        <v>2</v>
      </c>
      <c r="D10" s="287"/>
      <c r="E10" s="288"/>
      <c r="F10" s="289"/>
      <c r="G10" s="63">
        <v>2699</v>
      </c>
      <c r="H10" s="63">
        <v>1179</v>
      </c>
      <c r="I10" s="63">
        <v>2035</v>
      </c>
      <c r="J10" s="64">
        <v>833</v>
      </c>
      <c r="K10" s="63">
        <v>664</v>
      </c>
      <c r="L10" s="65">
        <v>346</v>
      </c>
      <c r="M10" s="3"/>
      <c r="N10" s="66"/>
    </row>
    <row r="11" spans="1:14" ht="12.75" customHeight="1">
      <c r="A11" s="280"/>
      <c r="B11" s="280"/>
      <c r="C11" s="242" t="s">
        <v>9</v>
      </c>
      <c r="D11" s="242"/>
      <c r="E11" s="243"/>
      <c r="F11" s="244"/>
      <c r="G11" s="118">
        <v>207</v>
      </c>
      <c r="H11" s="118">
        <v>72</v>
      </c>
      <c r="I11" s="118">
        <v>181</v>
      </c>
      <c r="J11" s="119">
        <v>61</v>
      </c>
      <c r="K11" s="118">
        <v>26</v>
      </c>
      <c r="L11" s="131">
        <v>11</v>
      </c>
      <c r="M11" s="3"/>
      <c r="N11" s="66"/>
    </row>
    <row r="12" spans="1:14" ht="12.75" customHeight="1">
      <c r="A12" s="280"/>
      <c r="B12" s="280"/>
      <c r="C12" s="247" t="s">
        <v>10</v>
      </c>
      <c r="D12" s="247"/>
      <c r="E12" s="248"/>
      <c r="F12" s="249"/>
      <c r="G12" s="121">
        <v>1458</v>
      </c>
      <c r="H12" s="121">
        <v>535</v>
      </c>
      <c r="I12" s="121">
        <v>1362</v>
      </c>
      <c r="J12" s="122">
        <v>505</v>
      </c>
      <c r="K12" s="121">
        <v>96</v>
      </c>
      <c r="L12" s="123">
        <v>30</v>
      </c>
      <c r="M12" s="3"/>
      <c r="N12" s="3"/>
    </row>
    <row r="13" spans="1:14" ht="12.75" customHeight="1">
      <c r="A13" s="280"/>
      <c r="B13" s="280"/>
      <c r="C13" s="247" t="s">
        <v>11</v>
      </c>
      <c r="D13" s="247"/>
      <c r="E13" s="248"/>
      <c r="F13" s="249"/>
      <c r="G13" s="132">
        <v>156</v>
      </c>
      <c r="H13" s="132">
        <v>50</v>
      </c>
      <c r="I13" s="121">
        <v>156</v>
      </c>
      <c r="J13" s="122">
        <v>50</v>
      </c>
      <c r="K13" s="133"/>
      <c r="L13" s="133"/>
      <c r="M13" s="3"/>
      <c r="N13" s="3"/>
    </row>
    <row r="14" spans="1:14" ht="12.75" customHeight="1">
      <c r="A14" s="280"/>
      <c r="B14" s="280"/>
      <c r="C14" s="273" t="s">
        <v>13</v>
      </c>
      <c r="D14" s="273"/>
      <c r="E14" s="274"/>
      <c r="F14" s="270"/>
      <c r="G14" s="124">
        <v>878.0000000000001</v>
      </c>
      <c r="H14" s="124">
        <v>522.0000000000001</v>
      </c>
      <c r="I14" s="124">
        <v>336</v>
      </c>
      <c r="J14" s="125">
        <v>217</v>
      </c>
      <c r="K14" s="124">
        <v>542</v>
      </c>
      <c r="L14" s="126">
        <v>305</v>
      </c>
      <c r="M14" s="62"/>
      <c r="N14" s="62"/>
    </row>
    <row r="15" spans="1:14" ht="12.75" customHeight="1">
      <c r="A15" s="280" t="s">
        <v>14</v>
      </c>
      <c r="B15" s="280"/>
      <c r="C15" s="287" t="s">
        <v>2</v>
      </c>
      <c r="D15" s="287"/>
      <c r="E15" s="288"/>
      <c r="F15" s="289"/>
      <c r="G15" s="63">
        <v>13703</v>
      </c>
      <c r="H15" s="63">
        <v>6051</v>
      </c>
      <c r="I15" s="63">
        <v>2071</v>
      </c>
      <c r="J15" s="64">
        <v>1003</v>
      </c>
      <c r="K15" s="63">
        <v>11632</v>
      </c>
      <c r="L15" s="63">
        <v>5048</v>
      </c>
      <c r="M15" s="62"/>
      <c r="N15" s="62"/>
    </row>
    <row r="16" spans="1:14" ht="12.75" customHeight="1">
      <c r="A16" s="280"/>
      <c r="B16" s="280"/>
      <c r="C16" s="242" t="s">
        <v>15</v>
      </c>
      <c r="D16" s="242"/>
      <c r="E16" s="243"/>
      <c r="F16" s="244"/>
      <c r="G16" s="134">
        <v>158</v>
      </c>
      <c r="H16" s="134">
        <v>96</v>
      </c>
      <c r="I16" s="135" t="s">
        <v>12</v>
      </c>
      <c r="J16" s="135" t="s">
        <v>12</v>
      </c>
      <c r="K16" s="118">
        <v>158</v>
      </c>
      <c r="L16" s="120">
        <v>96</v>
      </c>
      <c r="M16" s="62"/>
      <c r="N16" s="3"/>
    </row>
    <row r="17" spans="1:14" ht="12.75" customHeight="1">
      <c r="A17" s="280"/>
      <c r="B17" s="280"/>
      <c r="C17" s="247" t="s">
        <v>16</v>
      </c>
      <c r="D17" s="247"/>
      <c r="E17" s="248"/>
      <c r="F17" s="249"/>
      <c r="G17" s="121">
        <v>4056</v>
      </c>
      <c r="H17" s="121">
        <v>1556</v>
      </c>
      <c r="I17" s="121">
        <v>156</v>
      </c>
      <c r="J17" s="122">
        <v>63</v>
      </c>
      <c r="K17" s="121">
        <v>3900</v>
      </c>
      <c r="L17" s="123">
        <v>1493</v>
      </c>
      <c r="M17" s="62"/>
      <c r="N17" s="3"/>
    </row>
    <row r="18" spans="1:14" ht="12.75" customHeight="1">
      <c r="A18" s="280"/>
      <c r="B18" s="280"/>
      <c r="C18" s="273" t="s">
        <v>17</v>
      </c>
      <c r="D18" s="273"/>
      <c r="E18" s="274"/>
      <c r="F18" s="270"/>
      <c r="G18" s="124">
        <v>1023.9999999999999</v>
      </c>
      <c r="H18" s="124">
        <v>553</v>
      </c>
      <c r="I18" s="124">
        <v>464</v>
      </c>
      <c r="J18" s="125">
        <v>296</v>
      </c>
      <c r="K18" s="124">
        <v>560</v>
      </c>
      <c r="L18" s="126">
        <v>257</v>
      </c>
      <c r="M18" s="62"/>
      <c r="N18" s="3"/>
    </row>
    <row r="19" spans="1:14" ht="12.75" customHeight="1">
      <c r="A19" s="280"/>
      <c r="B19" s="280"/>
      <c r="C19" s="242" t="s">
        <v>18</v>
      </c>
      <c r="D19" s="242"/>
      <c r="E19" s="243"/>
      <c r="F19" s="244"/>
      <c r="G19" s="118">
        <v>3776</v>
      </c>
      <c r="H19" s="118">
        <v>1749.0000000000005</v>
      </c>
      <c r="I19" s="118">
        <v>171</v>
      </c>
      <c r="J19" s="118">
        <v>36</v>
      </c>
      <c r="K19" s="118">
        <v>3605</v>
      </c>
      <c r="L19" s="118">
        <v>1713.0000000000002</v>
      </c>
      <c r="M19" s="62"/>
      <c r="N19" s="62"/>
    </row>
    <row r="20" spans="1:14" ht="12.75" customHeight="1">
      <c r="A20" s="280"/>
      <c r="B20" s="280"/>
      <c r="C20" s="293" t="s">
        <v>19</v>
      </c>
      <c r="D20" s="293"/>
      <c r="E20" s="248"/>
      <c r="F20" s="249"/>
      <c r="G20" s="121">
        <v>4625.000000000001</v>
      </c>
      <c r="H20" s="121">
        <v>2071.9999999999995</v>
      </c>
      <c r="I20" s="121">
        <v>1231</v>
      </c>
      <c r="J20" s="121">
        <v>598</v>
      </c>
      <c r="K20" s="121">
        <v>3393.9999999999995</v>
      </c>
      <c r="L20" s="121">
        <v>1474.0000000000002</v>
      </c>
      <c r="M20" s="62"/>
      <c r="N20" s="62"/>
    </row>
    <row r="21" spans="1:14" ht="12.75" customHeight="1">
      <c r="A21" s="280"/>
      <c r="B21" s="280"/>
      <c r="C21" s="274" t="s">
        <v>20</v>
      </c>
      <c r="D21" s="274"/>
      <c r="E21" s="274"/>
      <c r="F21" s="270"/>
      <c r="G21" s="124">
        <v>64</v>
      </c>
      <c r="H21" s="136">
        <v>25</v>
      </c>
      <c r="I21" s="124">
        <v>49</v>
      </c>
      <c r="J21" s="137">
        <v>10</v>
      </c>
      <c r="K21" s="137">
        <v>15</v>
      </c>
      <c r="L21" s="137">
        <v>15</v>
      </c>
      <c r="M21" s="62"/>
      <c r="N21" s="3"/>
    </row>
    <row r="22" spans="1:14" ht="12.75" customHeight="1">
      <c r="A22" s="280" t="s">
        <v>21</v>
      </c>
      <c r="B22" s="280"/>
      <c r="C22" s="287" t="s">
        <v>2</v>
      </c>
      <c r="D22" s="287"/>
      <c r="E22" s="288"/>
      <c r="F22" s="289"/>
      <c r="G22" s="63">
        <v>33680</v>
      </c>
      <c r="H22" s="63">
        <v>14453</v>
      </c>
      <c r="I22" s="63">
        <v>6040</v>
      </c>
      <c r="J22" s="64">
        <v>2874</v>
      </c>
      <c r="K22" s="63">
        <v>27640</v>
      </c>
      <c r="L22" s="65">
        <v>11579</v>
      </c>
      <c r="M22" s="3"/>
      <c r="N22" s="3"/>
    </row>
    <row r="23" spans="1:14" ht="12.75" customHeight="1">
      <c r="A23" s="280"/>
      <c r="B23" s="280"/>
      <c r="C23" s="242" t="s">
        <v>22</v>
      </c>
      <c r="D23" s="242"/>
      <c r="E23" s="243"/>
      <c r="F23" s="244"/>
      <c r="G23" s="134">
        <v>209</v>
      </c>
      <c r="H23" s="134">
        <v>74</v>
      </c>
      <c r="I23" s="118">
        <v>209</v>
      </c>
      <c r="J23" s="119">
        <v>74</v>
      </c>
      <c r="K23" s="24" t="s">
        <v>12</v>
      </c>
      <c r="L23" s="24" t="s">
        <v>12</v>
      </c>
      <c r="M23" s="15"/>
      <c r="N23" s="3"/>
    </row>
    <row r="24" spans="1:14" ht="12.75" customHeight="1">
      <c r="A24" s="280"/>
      <c r="B24" s="280"/>
      <c r="C24" s="247" t="s">
        <v>23</v>
      </c>
      <c r="D24" s="247"/>
      <c r="E24" s="248"/>
      <c r="F24" s="249"/>
      <c r="G24" s="121">
        <v>19330.000000000007</v>
      </c>
      <c r="H24" s="121">
        <v>7665.9999999999945</v>
      </c>
      <c r="I24" s="121">
        <v>3378.9999999999995</v>
      </c>
      <c r="J24" s="122">
        <v>1593</v>
      </c>
      <c r="K24" s="121">
        <v>15950.999999999998</v>
      </c>
      <c r="L24" s="121">
        <v>6073.000000000003</v>
      </c>
      <c r="M24" s="13"/>
      <c r="N24" s="3"/>
    </row>
    <row r="25" spans="1:14" ht="12.75" customHeight="1">
      <c r="A25" s="280"/>
      <c r="B25" s="280"/>
      <c r="C25" s="273" t="s">
        <v>39</v>
      </c>
      <c r="D25" s="273"/>
      <c r="E25" s="274"/>
      <c r="F25" s="270"/>
      <c r="G25" s="124">
        <v>6445</v>
      </c>
      <c r="H25" s="124">
        <v>3045</v>
      </c>
      <c r="I25" s="124">
        <v>474</v>
      </c>
      <c r="J25" s="125">
        <v>298</v>
      </c>
      <c r="K25" s="124">
        <v>5971</v>
      </c>
      <c r="L25" s="124">
        <v>2747</v>
      </c>
      <c r="M25" s="15"/>
      <c r="N25" s="3"/>
    </row>
    <row r="26" spans="1:14" ht="12.75" customHeight="1">
      <c r="A26" s="280"/>
      <c r="B26" s="280"/>
      <c r="C26" s="242" t="s">
        <v>24</v>
      </c>
      <c r="D26" s="242"/>
      <c r="E26" s="243"/>
      <c r="F26" s="244"/>
      <c r="G26" s="118">
        <v>876</v>
      </c>
      <c r="H26" s="118">
        <v>243.99999999999997</v>
      </c>
      <c r="I26" s="118">
        <v>172</v>
      </c>
      <c r="J26" s="119">
        <v>38</v>
      </c>
      <c r="K26" s="118">
        <v>704</v>
      </c>
      <c r="L26" s="120">
        <v>206</v>
      </c>
      <c r="M26" s="13"/>
      <c r="N26" s="3"/>
    </row>
    <row r="27" spans="1:14" ht="12.75" customHeight="1">
      <c r="A27" s="280"/>
      <c r="B27" s="280"/>
      <c r="C27" s="247" t="s">
        <v>25</v>
      </c>
      <c r="D27" s="247"/>
      <c r="E27" s="248"/>
      <c r="F27" s="249"/>
      <c r="G27" s="121">
        <v>996</v>
      </c>
      <c r="H27" s="121">
        <v>680</v>
      </c>
      <c r="I27" s="121">
        <v>323</v>
      </c>
      <c r="J27" s="122">
        <v>301</v>
      </c>
      <c r="K27" s="121">
        <v>673</v>
      </c>
      <c r="L27" s="123">
        <v>379</v>
      </c>
      <c r="M27" s="15"/>
      <c r="N27" s="3"/>
    </row>
    <row r="28" spans="1:14" ht="12.75" customHeight="1">
      <c r="A28" s="280"/>
      <c r="B28" s="280"/>
      <c r="C28" s="273" t="s">
        <v>26</v>
      </c>
      <c r="D28" s="273"/>
      <c r="E28" s="274"/>
      <c r="F28" s="270"/>
      <c r="G28" s="124">
        <v>433</v>
      </c>
      <c r="H28" s="124">
        <v>95</v>
      </c>
      <c r="I28" s="124">
        <v>408</v>
      </c>
      <c r="J28" s="125">
        <v>82</v>
      </c>
      <c r="K28" s="124">
        <v>25</v>
      </c>
      <c r="L28" s="126">
        <v>13</v>
      </c>
      <c r="M28" s="13"/>
      <c r="N28" s="3"/>
    </row>
    <row r="29" spans="1:14" ht="12.75" customHeight="1">
      <c r="A29" s="280"/>
      <c r="B29" s="280"/>
      <c r="C29" s="242" t="s">
        <v>27</v>
      </c>
      <c r="D29" s="242"/>
      <c r="E29" s="243"/>
      <c r="F29" s="244"/>
      <c r="G29" s="118">
        <v>4416.000000000002</v>
      </c>
      <c r="H29" s="118">
        <v>1976.9999999999995</v>
      </c>
      <c r="I29" s="118">
        <v>1030</v>
      </c>
      <c r="J29" s="119">
        <v>473</v>
      </c>
      <c r="K29" s="118">
        <v>3386</v>
      </c>
      <c r="L29" s="120">
        <v>1504.0000000000005</v>
      </c>
      <c r="M29" s="15"/>
      <c r="N29" s="3"/>
    </row>
    <row r="30" spans="1:14" ht="12.75" customHeight="1">
      <c r="A30" s="280"/>
      <c r="B30" s="280"/>
      <c r="C30" s="273" t="s">
        <v>28</v>
      </c>
      <c r="D30" s="273"/>
      <c r="E30" s="274"/>
      <c r="F30" s="270"/>
      <c r="G30" s="124">
        <v>974.9999999999999</v>
      </c>
      <c r="H30" s="124">
        <v>672</v>
      </c>
      <c r="I30" s="124">
        <v>45</v>
      </c>
      <c r="J30" s="125">
        <v>15</v>
      </c>
      <c r="K30" s="124">
        <v>930.0000000000001</v>
      </c>
      <c r="L30" s="126">
        <v>657.0000000000001</v>
      </c>
      <c r="M30" s="13"/>
      <c r="N30" s="3"/>
    </row>
    <row r="31" spans="1:14" ht="17.25" customHeight="1">
      <c r="A31" s="281" t="s">
        <v>55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13"/>
      <c r="N31" s="3"/>
    </row>
    <row r="32" spans="1:14" ht="12.75" customHeight="1">
      <c r="A32" s="12"/>
      <c r="B32" s="12"/>
      <c r="C32" s="13"/>
      <c r="D32" s="13"/>
      <c r="E32" s="14"/>
      <c r="F32" s="14"/>
      <c r="G32" s="15"/>
      <c r="H32" s="15"/>
      <c r="I32" s="15"/>
      <c r="J32" s="15"/>
      <c r="K32" s="15"/>
      <c r="L32" s="15"/>
      <c r="M32" s="13"/>
      <c r="N32" s="3"/>
    </row>
    <row r="33" spans="1:14" ht="12.75" customHeight="1">
      <c r="A33" s="12"/>
      <c r="B33" s="12"/>
      <c r="C33" s="13"/>
      <c r="D33" s="13"/>
      <c r="E33" s="14"/>
      <c r="F33" s="14"/>
      <c r="G33" s="15"/>
      <c r="H33" s="15"/>
      <c r="I33" s="15"/>
      <c r="J33" s="15"/>
      <c r="K33" s="15"/>
      <c r="L33" s="15"/>
      <c r="M33" s="13"/>
      <c r="N33" s="3"/>
    </row>
    <row r="34" spans="1:14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3"/>
    </row>
    <row r="35" spans="1:14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3"/>
    </row>
    <row r="36" spans="1:16" s="2" customFormat="1" ht="54.75" customHeight="1" thickBot="1">
      <c r="A36" s="1"/>
      <c r="B36" s="306" t="s">
        <v>67</v>
      </c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4"/>
      <c r="P36" s="4"/>
    </row>
    <row r="37" spans="1:14" ht="6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6"/>
      <c r="N37" s="3"/>
    </row>
    <row r="38" spans="1:14" ht="12.75" customHeight="1">
      <c r="A38" s="290" t="s">
        <v>42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3"/>
      <c r="N38" s="3"/>
    </row>
    <row r="39" spans="1:14" ht="12.75" customHeight="1">
      <c r="A39" s="291" t="s">
        <v>43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3"/>
      <c r="N39" s="3"/>
    </row>
    <row r="40" spans="1:14" ht="12.75" customHeight="1">
      <c r="A40" s="253" t="s">
        <v>0</v>
      </c>
      <c r="B40" s="256"/>
      <c r="C40" s="253" t="s">
        <v>1</v>
      </c>
      <c r="D40" s="254"/>
      <c r="E40" s="255"/>
      <c r="F40" s="256"/>
      <c r="G40" s="246" t="s">
        <v>2</v>
      </c>
      <c r="H40" s="246"/>
      <c r="I40" s="246" t="s">
        <v>3</v>
      </c>
      <c r="J40" s="246"/>
      <c r="K40" s="246"/>
      <c r="L40" s="246"/>
      <c r="M40" s="13"/>
      <c r="N40" s="3"/>
    </row>
    <row r="41" spans="1:14" ht="12.75" customHeight="1">
      <c r="A41" s="257"/>
      <c r="B41" s="260"/>
      <c r="C41" s="257"/>
      <c r="D41" s="258"/>
      <c r="E41" s="259"/>
      <c r="F41" s="260"/>
      <c r="G41" s="246"/>
      <c r="H41" s="246"/>
      <c r="I41" s="246" t="s">
        <v>4</v>
      </c>
      <c r="J41" s="246"/>
      <c r="K41" s="246" t="s">
        <v>5</v>
      </c>
      <c r="L41" s="246"/>
      <c r="M41" s="3"/>
      <c r="N41" s="3"/>
    </row>
    <row r="42" spans="1:14" ht="12.75" customHeight="1">
      <c r="A42" s="261"/>
      <c r="B42" s="264"/>
      <c r="C42" s="261"/>
      <c r="D42" s="262"/>
      <c r="E42" s="263"/>
      <c r="F42" s="264"/>
      <c r="G42" s="6" t="s">
        <v>40</v>
      </c>
      <c r="H42" s="6" t="s">
        <v>41</v>
      </c>
      <c r="I42" s="6" t="s">
        <v>40</v>
      </c>
      <c r="J42" s="6" t="s">
        <v>41</v>
      </c>
      <c r="K42" s="6" t="s">
        <v>40</v>
      </c>
      <c r="L42" s="6" t="s">
        <v>41</v>
      </c>
      <c r="M42" s="3"/>
      <c r="N42" s="3"/>
    </row>
    <row r="43" spans="1:14" ht="12.75" customHeight="1">
      <c r="A43" s="284" t="s">
        <v>2</v>
      </c>
      <c r="B43" s="285"/>
      <c r="C43" s="285"/>
      <c r="D43" s="285"/>
      <c r="E43" s="286"/>
      <c r="F43" s="286"/>
      <c r="G43" s="116">
        <v>97065</v>
      </c>
      <c r="H43" s="116">
        <v>41059</v>
      </c>
      <c r="I43" s="116">
        <v>33862</v>
      </c>
      <c r="J43" s="116">
        <v>12886</v>
      </c>
      <c r="K43" s="116">
        <v>63203</v>
      </c>
      <c r="L43" s="117">
        <v>28173</v>
      </c>
      <c r="M43" s="3"/>
      <c r="N43" s="3"/>
    </row>
    <row r="44" spans="1:14" ht="12.75" customHeight="1">
      <c r="A44" s="280" t="s">
        <v>29</v>
      </c>
      <c r="B44" s="280"/>
      <c r="C44" s="287" t="s">
        <v>2</v>
      </c>
      <c r="D44" s="287"/>
      <c r="E44" s="288"/>
      <c r="F44" s="289"/>
      <c r="G44" s="63">
        <v>37326</v>
      </c>
      <c r="H44" s="63">
        <v>14476</v>
      </c>
      <c r="I44" s="63">
        <v>22003</v>
      </c>
      <c r="J44" s="64">
        <v>7451</v>
      </c>
      <c r="K44" s="63">
        <v>15323</v>
      </c>
      <c r="L44" s="65">
        <v>7025</v>
      </c>
      <c r="M44" s="3"/>
      <c r="N44" s="3"/>
    </row>
    <row r="45" spans="1:14" ht="12.75" customHeight="1">
      <c r="A45" s="280"/>
      <c r="B45" s="280"/>
      <c r="C45" s="242" t="s">
        <v>30</v>
      </c>
      <c r="D45" s="242"/>
      <c r="E45" s="243"/>
      <c r="F45" s="244"/>
      <c r="G45" s="118">
        <v>863</v>
      </c>
      <c r="H45" s="119">
        <v>401</v>
      </c>
      <c r="I45" s="118">
        <v>149</v>
      </c>
      <c r="J45" s="119">
        <v>71</v>
      </c>
      <c r="K45" s="118">
        <v>714</v>
      </c>
      <c r="L45" s="120">
        <v>330</v>
      </c>
      <c r="M45" s="3"/>
      <c r="N45" s="3"/>
    </row>
    <row r="46" spans="1:14" ht="12.75" customHeight="1">
      <c r="A46" s="280"/>
      <c r="B46" s="280"/>
      <c r="C46" s="247" t="s">
        <v>31</v>
      </c>
      <c r="D46" s="247"/>
      <c r="E46" s="248"/>
      <c r="F46" s="249"/>
      <c r="G46" s="121">
        <v>1562</v>
      </c>
      <c r="H46" s="122">
        <v>550</v>
      </c>
      <c r="I46" s="121">
        <v>1140</v>
      </c>
      <c r="J46" s="122">
        <v>331</v>
      </c>
      <c r="K46" s="121">
        <v>422</v>
      </c>
      <c r="L46" s="123">
        <v>219</v>
      </c>
      <c r="M46" s="3"/>
      <c r="N46" s="3"/>
    </row>
    <row r="47" spans="1:14" ht="12.75" customHeight="1">
      <c r="A47" s="280"/>
      <c r="B47" s="280"/>
      <c r="C47" s="273" t="s">
        <v>32</v>
      </c>
      <c r="D47" s="273"/>
      <c r="E47" s="274"/>
      <c r="F47" s="270"/>
      <c r="G47" s="124">
        <v>4141</v>
      </c>
      <c r="H47" s="125">
        <v>1156</v>
      </c>
      <c r="I47" s="124">
        <v>3165</v>
      </c>
      <c r="J47" s="125">
        <v>820</v>
      </c>
      <c r="K47" s="124">
        <v>976</v>
      </c>
      <c r="L47" s="126">
        <v>336</v>
      </c>
      <c r="M47" s="3"/>
      <c r="N47" s="3"/>
    </row>
    <row r="48" spans="1:14" ht="12.75" customHeight="1">
      <c r="A48" s="280"/>
      <c r="B48" s="280"/>
      <c r="C48" s="242" t="s">
        <v>33</v>
      </c>
      <c r="D48" s="242"/>
      <c r="E48" s="243"/>
      <c r="F48" s="244"/>
      <c r="G48" s="118">
        <v>21155</v>
      </c>
      <c r="H48" s="119">
        <v>8338</v>
      </c>
      <c r="I48" s="118">
        <v>14301</v>
      </c>
      <c r="J48" s="119">
        <v>4843</v>
      </c>
      <c r="K48" s="118">
        <v>6854</v>
      </c>
      <c r="L48" s="120">
        <v>3495</v>
      </c>
      <c r="M48" s="3"/>
      <c r="N48" s="3"/>
    </row>
    <row r="49" spans="1:14" ht="12.75" customHeight="1">
      <c r="A49" s="280"/>
      <c r="B49" s="280"/>
      <c r="C49" s="247" t="s">
        <v>34</v>
      </c>
      <c r="D49" s="247"/>
      <c r="E49" s="248"/>
      <c r="F49" s="249"/>
      <c r="G49" s="121">
        <v>3136</v>
      </c>
      <c r="H49" s="122">
        <v>1286</v>
      </c>
      <c r="I49" s="121">
        <v>2896</v>
      </c>
      <c r="J49" s="122">
        <v>1170</v>
      </c>
      <c r="K49" s="121">
        <v>240</v>
      </c>
      <c r="L49" s="123">
        <v>116</v>
      </c>
      <c r="M49" s="3"/>
      <c r="N49" s="3"/>
    </row>
    <row r="50" spans="1:14" ht="12.75" customHeight="1">
      <c r="A50" s="280"/>
      <c r="B50" s="280"/>
      <c r="C50" s="273" t="s">
        <v>35</v>
      </c>
      <c r="D50" s="273"/>
      <c r="E50" s="274"/>
      <c r="F50" s="270"/>
      <c r="G50" s="124">
        <v>5380</v>
      </c>
      <c r="H50" s="125">
        <v>2099</v>
      </c>
      <c r="I50" s="124">
        <v>254</v>
      </c>
      <c r="J50" s="125">
        <v>162</v>
      </c>
      <c r="K50" s="124">
        <v>5126</v>
      </c>
      <c r="L50" s="126">
        <v>1937</v>
      </c>
      <c r="M50" s="3"/>
      <c r="N50" s="3"/>
    </row>
    <row r="51" spans="1:14" ht="12.75" customHeight="1">
      <c r="A51" s="280"/>
      <c r="B51" s="280"/>
      <c r="C51" s="292" t="s">
        <v>36</v>
      </c>
      <c r="D51" s="292"/>
      <c r="E51" s="278"/>
      <c r="F51" s="279"/>
      <c r="G51" s="127">
        <v>1089</v>
      </c>
      <c r="H51" s="127">
        <v>646</v>
      </c>
      <c r="I51" s="127">
        <v>98</v>
      </c>
      <c r="J51" s="128">
        <v>54</v>
      </c>
      <c r="K51" s="127">
        <v>991</v>
      </c>
      <c r="L51" s="129">
        <v>592</v>
      </c>
      <c r="M51" s="3"/>
      <c r="N51" s="16"/>
    </row>
    <row r="52" spans="1:14" ht="12.75" customHeight="1">
      <c r="A52" s="280" t="s">
        <v>37</v>
      </c>
      <c r="B52" s="280"/>
      <c r="C52" s="287" t="s">
        <v>2</v>
      </c>
      <c r="D52" s="287"/>
      <c r="E52" s="288"/>
      <c r="F52" s="289"/>
      <c r="G52" s="130" t="s">
        <v>12</v>
      </c>
      <c r="H52" s="130" t="s">
        <v>12</v>
      </c>
      <c r="I52" s="130" t="s">
        <v>12</v>
      </c>
      <c r="J52" s="130" t="s">
        <v>12</v>
      </c>
      <c r="K52" s="130" t="s">
        <v>12</v>
      </c>
      <c r="L52" s="130" t="s">
        <v>12</v>
      </c>
      <c r="M52" s="3"/>
      <c r="N52" s="3"/>
    </row>
    <row r="53" spans="1:14" ht="12.75" customHeight="1">
      <c r="A53" s="280"/>
      <c r="B53" s="280"/>
      <c r="C53" s="278" t="s">
        <v>38</v>
      </c>
      <c r="D53" s="278"/>
      <c r="E53" s="278"/>
      <c r="F53" s="279"/>
      <c r="G53" s="11" t="s">
        <v>12</v>
      </c>
      <c r="H53" s="11" t="s">
        <v>12</v>
      </c>
      <c r="I53" s="11" t="s">
        <v>12</v>
      </c>
      <c r="J53" s="11" t="s">
        <v>12</v>
      </c>
      <c r="K53" s="11" t="s">
        <v>12</v>
      </c>
      <c r="L53" s="11" t="s">
        <v>12</v>
      </c>
      <c r="M53" s="3"/>
      <c r="N53" s="3"/>
    </row>
    <row r="54" spans="1:14" ht="15" customHeight="1">
      <c r="A54" s="281" t="s">
        <v>55</v>
      </c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3"/>
      <c r="N54" s="13"/>
    </row>
    <row r="55" spans="1:1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3"/>
      <c r="O55" s="2"/>
      <c r="P55" s="2"/>
    </row>
    <row r="56" spans="1:14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3"/>
    </row>
    <row r="57" spans="1:14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3"/>
    </row>
    <row r="58" spans="1:14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</sheetData>
  <sheetProtection/>
  <mergeCells count="60">
    <mergeCell ref="A31:L31"/>
    <mergeCell ref="A44:B51"/>
    <mergeCell ref="A54:L54"/>
    <mergeCell ref="A52:B53"/>
    <mergeCell ref="C52:F52"/>
    <mergeCell ref="C53:F53"/>
    <mergeCell ref="C44:F44"/>
    <mergeCell ref="C45:F45"/>
    <mergeCell ref="C50:F50"/>
    <mergeCell ref="C51:F51"/>
    <mergeCell ref="A38:L38"/>
    <mergeCell ref="A39:L39"/>
    <mergeCell ref="C46:F46"/>
    <mergeCell ref="C47:F47"/>
    <mergeCell ref="C48:F48"/>
    <mergeCell ref="C49:F49"/>
    <mergeCell ref="A40:B42"/>
    <mergeCell ref="C40:F42"/>
    <mergeCell ref="G40:H41"/>
    <mergeCell ref="I40:L40"/>
    <mergeCell ref="I41:J41"/>
    <mergeCell ref="K41:L41"/>
    <mergeCell ref="C29:F29"/>
    <mergeCell ref="A3:L3"/>
    <mergeCell ref="C30:F30"/>
    <mergeCell ref="C24:F24"/>
    <mergeCell ref="C25:F25"/>
    <mergeCell ref="C26:F26"/>
    <mergeCell ref="C27:F27"/>
    <mergeCell ref="C22:F22"/>
    <mergeCell ref="C23:F23"/>
    <mergeCell ref="A10:B14"/>
    <mergeCell ref="B1:N1"/>
    <mergeCell ref="C28:F28"/>
    <mergeCell ref="C11:F11"/>
    <mergeCell ref="C12:F12"/>
    <mergeCell ref="A4:B6"/>
    <mergeCell ref="C4:F6"/>
    <mergeCell ref="A7:F7"/>
    <mergeCell ref="C8:F8"/>
    <mergeCell ref="C21:F21"/>
    <mergeCell ref="K5:L5"/>
    <mergeCell ref="A8:B9"/>
    <mergeCell ref="C13:F13"/>
    <mergeCell ref="C14:F14"/>
    <mergeCell ref="G4:H5"/>
    <mergeCell ref="I4:L4"/>
    <mergeCell ref="I5:J5"/>
    <mergeCell ref="C9:F9"/>
    <mergeCell ref="C10:F10"/>
    <mergeCell ref="B36:N36"/>
    <mergeCell ref="A15:B21"/>
    <mergeCell ref="A22:B30"/>
    <mergeCell ref="A43:F43"/>
    <mergeCell ref="C15:F15"/>
    <mergeCell ref="C16:F16"/>
    <mergeCell ref="C17:F17"/>
    <mergeCell ref="C18:F18"/>
    <mergeCell ref="C19:F19"/>
    <mergeCell ref="C20:F2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31">
      <selection activeCell="H24" sqref="H24"/>
    </sheetView>
  </sheetViews>
  <sheetFormatPr defaultColWidth="9.421875" defaultRowHeight="12.75" customHeight="1"/>
  <cols>
    <col min="1" max="1" width="9.421875" style="4" customWidth="1"/>
    <col min="2" max="2" width="34.8515625" style="4" customWidth="1"/>
    <col min="3" max="16384" width="9.421875" style="4" customWidth="1"/>
  </cols>
  <sheetData>
    <row r="1" spans="1:14" s="2" customFormat="1" ht="54.75" customHeight="1" thickBot="1">
      <c r="A1" s="1"/>
      <c r="B1" s="275" t="s">
        <v>72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.75" customHeight="1">
      <c r="A3" s="245" t="s">
        <v>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3"/>
      <c r="N3" s="3"/>
    </row>
    <row r="4" spans="1:14" ht="12.75" customHeight="1">
      <c r="A4" s="253" t="s">
        <v>0</v>
      </c>
      <c r="B4" s="256"/>
      <c r="C4" s="253" t="s">
        <v>1</v>
      </c>
      <c r="D4" s="254"/>
      <c r="E4" s="255"/>
      <c r="F4" s="256"/>
      <c r="G4" s="246" t="s">
        <v>2</v>
      </c>
      <c r="H4" s="246"/>
      <c r="I4" s="246" t="s">
        <v>3</v>
      </c>
      <c r="J4" s="246"/>
      <c r="K4" s="246"/>
      <c r="L4" s="246"/>
      <c r="M4" s="62"/>
      <c r="N4" s="3"/>
    </row>
    <row r="5" spans="1:14" ht="12.75" customHeight="1">
      <c r="A5" s="257"/>
      <c r="B5" s="260"/>
      <c r="C5" s="257"/>
      <c r="D5" s="258"/>
      <c r="E5" s="259"/>
      <c r="F5" s="260"/>
      <c r="G5" s="246"/>
      <c r="H5" s="246"/>
      <c r="I5" s="246" t="s">
        <v>4</v>
      </c>
      <c r="J5" s="246"/>
      <c r="K5" s="246" t="s">
        <v>5</v>
      </c>
      <c r="L5" s="246"/>
      <c r="M5" s="3"/>
      <c r="N5" s="3"/>
    </row>
    <row r="6" spans="1:14" ht="12.75" customHeight="1">
      <c r="A6" s="257"/>
      <c r="B6" s="260"/>
      <c r="C6" s="257"/>
      <c r="D6" s="258"/>
      <c r="E6" s="299"/>
      <c r="F6" s="260"/>
      <c r="G6" s="37" t="s">
        <v>40</v>
      </c>
      <c r="H6" s="37" t="s">
        <v>41</v>
      </c>
      <c r="I6" s="37" t="s">
        <v>40</v>
      </c>
      <c r="J6" s="6" t="s">
        <v>41</v>
      </c>
      <c r="K6" s="37" t="s">
        <v>40</v>
      </c>
      <c r="L6" s="6" t="s">
        <v>41</v>
      </c>
      <c r="M6" s="3"/>
      <c r="N6" s="3"/>
    </row>
    <row r="7" spans="1:14" ht="12.75" customHeight="1">
      <c r="A7" s="332" t="s">
        <v>2</v>
      </c>
      <c r="B7" s="333"/>
      <c r="C7" s="334"/>
      <c r="D7" s="334"/>
      <c r="E7" s="335"/>
      <c r="F7" s="335"/>
      <c r="G7" s="116">
        <v>103810</v>
      </c>
      <c r="H7" s="116">
        <v>41472</v>
      </c>
      <c r="I7" s="116">
        <v>38370.99999999999</v>
      </c>
      <c r="J7" s="116">
        <v>14433.999999999996</v>
      </c>
      <c r="K7" s="116">
        <v>65439</v>
      </c>
      <c r="L7" s="116">
        <v>27038.000000000004</v>
      </c>
      <c r="M7" s="3"/>
      <c r="N7" s="3"/>
    </row>
    <row r="8" spans="1:14" ht="12.75" customHeight="1">
      <c r="A8" s="336" t="s">
        <v>6</v>
      </c>
      <c r="B8" s="336"/>
      <c r="C8" s="337" t="s">
        <v>2</v>
      </c>
      <c r="D8" s="337"/>
      <c r="E8" s="338"/>
      <c r="F8" s="339"/>
      <c r="G8" s="63">
        <v>9345</v>
      </c>
      <c r="H8" s="63">
        <v>3993.000000000001</v>
      </c>
      <c r="I8" s="63">
        <v>1775</v>
      </c>
      <c r="J8" s="64">
        <v>480</v>
      </c>
      <c r="K8" s="63">
        <v>7569.999999999998</v>
      </c>
      <c r="L8" s="65">
        <v>3512.999999999999</v>
      </c>
      <c r="M8" s="66"/>
      <c r="N8" s="3"/>
    </row>
    <row r="9" spans="1:14" ht="12.75" customHeight="1">
      <c r="A9" s="319"/>
      <c r="B9" s="319"/>
      <c r="C9" s="340" t="s">
        <v>7</v>
      </c>
      <c r="D9" s="340"/>
      <c r="E9" s="338"/>
      <c r="F9" s="339"/>
      <c r="G9" s="138">
        <v>9345</v>
      </c>
      <c r="H9" s="138">
        <v>3993.000000000001</v>
      </c>
      <c r="I9" s="138">
        <v>1775</v>
      </c>
      <c r="J9" s="139">
        <v>480</v>
      </c>
      <c r="K9" s="138">
        <v>7569.999999999998</v>
      </c>
      <c r="L9" s="140">
        <v>3512.999999999999</v>
      </c>
      <c r="M9" s="66"/>
      <c r="N9" s="3"/>
    </row>
    <row r="10" spans="1:14" ht="12.75" customHeight="1">
      <c r="A10" s="319" t="s">
        <v>8</v>
      </c>
      <c r="B10" s="319"/>
      <c r="C10" s="320" t="s">
        <v>2</v>
      </c>
      <c r="D10" s="320"/>
      <c r="E10" s="321"/>
      <c r="F10" s="322"/>
      <c r="G10" s="63">
        <v>2718</v>
      </c>
      <c r="H10" s="63">
        <v>1069</v>
      </c>
      <c r="I10" s="63">
        <v>2035</v>
      </c>
      <c r="J10" s="64">
        <v>708</v>
      </c>
      <c r="K10" s="63">
        <v>683</v>
      </c>
      <c r="L10" s="65">
        <v>361</v>
      </c>
      <c r="M10" s="3"/>
      <c r="N10" s="3"/>
    </row>
    <row r="11" spans="1:14" ht="12.75" customHeight="1">
      <c r="A11" s="319"/>
      <c r="B11" s="319"/>
      <c r="C11" s="323" t="s">
        <v>9</v>
      </c>
      <c r="D11" s="323"/>
      <c r="E11" s="324"/>
      <c r="F11" s="325"/>
      <c r="G11" s="141">
        <v>188</v>
      </c>
      <c r="H11" s="141">
        <v>75</v>
      </c>
      <c r="I11" s="141">
        <v>168</v>
      </c>
      <c r="J11" s="142">
        <v>67</v>
      </c>
      <c r="K11" s="141">
        <v>20</v>
      </c>
      <c r="L11" s="143">
        <v>8</v>
      </c>
      <c r="M11" s="3"/>
      <c r="N11" s="3"/>
    </row>
    <row r="12" spans="1:14" ht="12.75" customHeight="1">
      <c r="A12" s="319"/>
      <c r="B12" s="319"/>
      <c r="C12" s="326" t="s">
        <v>10</v>
      </c>
      <c r="D12" s="326"/>
      <c r="E12" s="327"/>
      <c r="F12" s="328"/>
      <c r="G12" s="144">
        <v>1303</v>
      </c>
      <c r="H12" s="144">
        <v>401.00000000000006</v>
      </c>
      <c r="I12" s="144">
        <v>1202</v>
      </c>
      <c r="J12" s="145">
        <v>361</v>
      </c>
      <c r="K12" s="146">
        <v>101</v>
      </c>
      <c r="L12" s="146">
        <v>40</v>
      </c>
      <c r="M12" s="3"/>
      <c r="N12" s="3"/>
    </row>
    <row r="13" spans="1:14" ht="12.75" customHeight="1">
      <c r="A13" s="319"/>
      <c r="B13" s="319"/>
      <c r="C13" s="326" t="s">
        <v>11</v>
      </c>
      <c r="D13" s="326"/>
      <c r="E13" s="327"/>
      <c r="F13" s="328"/>
      <c r="G13" s="22">
        <v>127</v>
      </c>
      <c r="H13" s="22">
        <v>49</v>
      </c>
      <c r="I13" s="144">
        <v>127</v>
      </c>
      <c r="J13" s="145">
        <v>49</v>
      </c>
      <c r="K13" s="146" t="s">
        <v>12</v>
      </c>
      <c r="L13" s="146" t="s">
        <v>12</v>
      </c>
      <c r="M13" s="3"/>
      <c r="N13" s="3"/>
    </row>
    <row r="14" spans="1:14" ht="12.75" customHeight="1">
      <c r="A14" s="319"/>
      <c r="B14" s="319"/>
      <c r="C14" s="329" t="s">
        <v>13</v>
      </c>
      <c r="D14" s="329"/>
      <c r="E14" s="330"/>
      <c r="F14" s="331"/>
      <c r="G14" s="148">
        <v>1100.0000000000002</v>
      </c>
      <c r="H14" s="148">
        <v>544</v>
      </c>
      <c r="I14" s="148">
        <v>538</v>
      </c>
      <c r="J14" s="149">
        <v>231</v>
      </c>
      <c r="K14" s="150">
        <v>562</v>
      </c>
      <c r="L14" s="150">
        <v>313</v>
      </c>
      <c r="M14" s="62"/>
      <c r="N14" s="3"/>
    </row>
    <row r="15" spans="1:14" ht="12.75" customHeight="1">
      <c r="A15" s="319" t="s">
        <v>14</v>
      </c>
      <c r="B15" s="319"/>
      <c r="C15" s="320" t="s">
        <v>2</v>
      </c>
      <c r="D15" s="320"/>
      <c r="E15" s="321"/>
      <c r="F15" s="322"/>
      <c r="G15" s="63">
        <v>15226</v>
      </c>
      <c r="H15" s="63">
        <v>6397.179122541604</v>
      </c>
      <c r="I15" s="63">
        <v>2278</v>
      </c>
      <c r="J15" s="63">
        <v>1125</v>
      </c>
      <c r="K15" s="63">
        <v>12948</v>
      </c>
      <c r="L15" s="63">
        <v>5272.179122541604</v>
      </c>
      <c r="M15" s="62"/>
      <c r="N15" s="3"/>
    </row>
    <row r="16" spans="1:14" ht="12.75" customHeight="1">
      <c r="A16" s="319"/>
      <c r="B16" s="319"/>
      <c r="C16" s="323" t="s">
        <v>15</v>
      </c>
      <c r="D16" s="323"/>
      <c r="E16" s="324"/>
      <c r="F16" s="325"/>
      <c r="G16" s="24">
        <v>150</v>
      </c>
      <c r="H16" s="24">
        <v>40</v>
      </c>
      <c r="I16" s="143" t="s">
        <v>12</v>
      </c>
      <c r="J16" s="152" t="s">
        <v>12</v>
      </c>
      <c r="K16" s="141">
        <v>150</v>
      </c>
      <c r="L16" s="141">
        <v>40</v>
      </c>
      <c r="M16" s="62"/>
      <c r="N16" s="3"/>
    </row>
    <row r="17" spans="1:14" ht="12.75" customHeight="1">
      <c r="A17" s="319"/>
      <c r="B17" s="319"/>
      <c r="C17" s="326" t="s">
        <v>16</v>
      </c>
      <c r="D17" s="326"/>
      <c r="E17" s="327"/>
      <c r="F17" s="328"/>
      <c r="G17" s="144">
        <v>5035</v>
      </c>
      <c r="H17" s="144">
        <v>1680</v>
      </c>
      <c r="I17" s="146">
        <v>191</v>
      </c>
      <c r="J17" s="147">
        <v>86</v>
      </c>
      <c r="K17" s="144">
        <v>4844</v>
      </c>
      <c r="L17" s="154">
        <v>1594</v>
      </c>
      <c r="M17" s="62"/>
      <c r="N17" s="3"/>
    </row>
    <row r="18" spans="1:14" ht="12.75" customHeight="1">
      <c r="A18" s="319"/>
      <c r="B18" s="319"/>
      <c r="C18" s="329" t="s">
        <v>17</v>
      </c>
      <c r="D18" s="329"/>
      <c r="E18" s="330"/>
      <c r="F18" s="331"/>
      <c r="G18" s="148">
        <v>1022.0000000000001</v>
      </c>
      <c r="H18" s="148">
        <v>461</v>
      </c>
      <c r="I18" s="150">
        <v>434</v>
      </c>
      <c r="J18" s="151">
        <v>241</v>
      </c>
      <c r="K18" s="148">
        <v>588.0000000000001</v>
      </c>
      <c r="L18" s="155">
        <v>220</v>
      </c>
      <c r="M18" s="62"/>
      <c r="N18" s="3"/>
    </row>
    <row r="19" spans="1:14" ht="12.75" customHeight="1">
      <c r="A19" s="319"/>
      <c r="B19" s="319"/>
      <c r="C19" s="323" t="s">
        <v>18</v>
      </c>
      <c r="D19" s="323"/>
      <c r="E19" s="324"/>
      <c r="F19" s="325"/>
      <c r="G19" s="141">
        <v>3845</v>
      </c>
      <c r="H19" s="141">
        <v>1888.1791225416039</v>
      </c>
      <c r="I19" s="141">
        <v>189</v>
      </c>
      <c r="J19" s="141">
        <v>66</v>
      </c>
      <c r="K19" s="141">
        <v>3656</v>
      </c>
      <c r="L19" s="141">
        <v>1822.1791225416039</v>
      </c>
      <c r="M19" s="62"/>
      <c r="N19" s="3"/>
    </row>
    <row r="20" spans="1:14" ht="12.75" customHeight="1">
      <c r="A20" s="319"/>
      <c r="B20" s="319"/>
      <c r="C20" s="326" t="s">
        <v>19</v>
      </c>
      <c r="D20" s="326"/>
      <c r="E20" s="327"/>
      <c r="F20" s="328"/>
      <c r="G20" s="144">
        <v>5125</v>
      </c>
      <c r="H20" s="144">
        <v>2279.0000000000005</v>
      </c>
      <c r="I20" s="144">
        <v>1424</v>
      </c>
      <c r="J20" s="144">
        <v>692</v>
      </c>
      <c r="K20" s="144">
        <v>3700.9999999999995</v>
      </c>
      <c r="L20" s="144">
        <v>1587.0000000000002</v>
      </c>
      <c r="M20" s="62"/>
      <c r="N20" s="3"/>
    </row>
    <row r="21" spans="1:14" ht="12.75" customHeight="1">
      <c r="A21" s="319"/>
      <c r="B21" s="319"/>
      <c r="C21" s="330" t="s">
        <v>20</v>
      </c>
      <c r="D21" s="330"/>
      <c r="E21" s="330"/>
      <c r="F21" s="331"/>
      <c r="G21" s="148">
        <v>49</v>
      </c>
      <c r="H21" s="156">
        <v>49</v>
      </c>
      <c r="I21" s="148">
        <v>40</v>
      </c>
      <c r="J21" s="150">
        <v>40</v>
      </c>
      <c r="K21" s="150">
        <v>9</v>
      </c>
      <c r="L21" s="150">
        <v>9</v>
      </c>
      <c r="M21" s="62"/>
      <c r="N21" s="3"/>
    </row>
    <row r="22" spans="1:14" ht="12.75" customHeight="1">
      <c r="A22" s="319" t="s">
        <v>21</v>
      </c>
      <c r="B22" s="319"/>
      <c r="C22" s="320" t="s">
        <v>2</v>
      </c>
      <c r="D22" s="320"/>
      <c r="E22" s="321"/>
      <c r="F22" s="322"/>
      <c r="G22" s="63">
        <v>30272.000000000004</v>
      </c>
      <c r="H22" s="63">
        <v>12231</v>
      </c>
      <c r="I22" s="63">
        <v>6260.999999999999</v>
      </c>
      <c r="J22" s="63">
        <v>2979</v>
      </c>
      <c r="K22" s="63">
        <v>24011.000000000004</v>
      </c>
      <c r="L22" s="63">
        <v>9251.999999999998</v>
      </c>
      <c r="M22" s="3"/>
      <c r="N22" s="3"/>
    </row>
    <row r="23" spans="1:14" ht="12.75" customHeight="1">
      <c r="A23" s="319"/>
      <c r="B23" s="319"/>
      <c r="C23" s="323" t="s">
        <v>22</v>
      </c>
      <c r="D23" s="323"/>
      <c r="E23" s="324"/>
      <c r="F23" s="325"/>
      <c r="G23" s="24">
        <v>104</v>
      </c>
      <c r="H23" s="24">
        <v>42</v>
      </c>
      <c r="I23" s="141">
        <v>104</v>
      </c>
      <c r="J23" s="142">
        <v>42</v>
      </c>
      <c r="K23" s="143" t="s">
        <v>12</v>
      </c>
      <c r="L23" s="153" t="s">
        <v>12</v>
      </c>
      <c r="M23" s="15"/>
      <c r="N23" s="3"/>
    </row>
    <row r="24" spans="1:14" ht="12.75" customHeight="1">
      <c r="A24" s="319"/>
      <c r="B24" s="319"/>
      <c r="C24" s="326" t="s">
        <v>23</v>
      </c>
      <c r="D24" s="326"/>
      <c r="E24" s="327"/>
      <c r="F24" s="328"/>
      <c r="G24" s="144">
        <v>17833.000000000004</v>
      </c>
      <c r="H24" s="144">
        <v>6587.999999999999</v>
      </c>
      <c r="I24" s="144">
        <v>3566.999999999999</v>
      </c>
      <c r="J24" s="145">
        <v>1671.9999999999998</v>
      </c>
      <c r="K24" s="146">
        <v>14266.000000000005</v>
      </c>
      <c r="L24" s="154">
        <v>4915.999999999998</v>
      </c>
      <c r="M24" s="157"/>
      <c r="N24" s="3"/>
    </row>
    <row r="25" spans="1:14" ht="12.75" customHeight="1">
      <c r="A25" s="319"/>
      <c r="B25" s="319"/>
      <c r="C25" s="329" t="s">
        <v>39</v>
      </c>
      <c r="D25" s="329"/>
      <c r="E25" s="330"/>
      <c r="F25" s="331"/>
      <c r="G25" s="148">
        <v>5500.000000000001</v>
      </c>
      <c r="H25" s="148">
        <v>2422.0000000000005</v>
      </c>
      <c r="I25" s="148">
        <v>675</v>
      </c>
      <c r="J25" s="149">
        <v>303</v>
      </c>
      <c r="K25" s="150">
        <v>4824.999999999999</v>
      </c>
      <c r="L25" s="155">
        <v>2118.9999999999995</v>
      </c>
      <c r="M25" s="15"/>
      <c r="N25" s="3"/>
    </row>
    <row r="26" spans="1:14" ht="12.75" customHeight="1">
      <c r="A26" s="319"/>
      <c r="B26" s="319"/>
      <c r="C26" s="323" t="s">
        <v>24</v>
      </c>
      <c r="D26" s="323"/>
      <c r="E26" s="324"/>
      <c r="F26" s="325"/>
      <c r="G26" s="141">
        <v>590</v>
      </c>
      <c r="H26" s="141">
        <v>174</v>
      </c>
      <c r="I26" s="141">
        <v>130</v>
      </c>
      <c r="J26" s="142">
        <v>70</v>
      </c>
      <c r="K26" s="141">
        <v>460</v>
      </c>
      <c r="L26" s="153">
        <v>104.00000000000001</v>
      </c>
      <c r="M26" s="157"/>
      <c r="N26" s="3"/>
    </row>
    <row r="27" spans="1:14" ht="12.75" customHeight="1">
      <c r="A27" s="319"/>
      <c r="B27" s="319"/>
      <c r="C27" s="326" t="s">
        <v>25</v>
      </c>
      <c r="D27" s="326"/>
      <c r="E27" s="327"/>
      <c r="F27" s="328"/>
      <c r="G27" s="144">
        <v>793</v>
      </c>
      <c r="H27" s="144">
        <v>426</v>
      </c>
      <c r="I27" s="144">
        <v>261</v>
      </c>
      <c r="J27" s="145">
        <v>177</v>
      </c>
      <c r="K27" s="144">
        <v>532</v>
      </c>
      <c r="L27" s="154">
        <v>249</v>
      </c>
      <c r="M27" s="15"/>
      <c r="N27" s="3"/>
    </row>
    <row r="28" spans="1:14" ht="12.75" customHeight="1">
      <c r="A28" s="319"/>
      <c r="B28" s="319"/>
      <c r="C28" s="329" t="s">
        <v>26</v>
      </c>
      <c r="D28" s="329"/>
      <c r="E28" s="330"/>
      <c r="F28" s="331"/>
      <c r="G28" s="148">
        <v>428</v>
      </c>
      <c r="H28" s="148">
        <v>122</v>
      </c>
      <c r="I28" s="148">
        <v>409</v>
      </c>
      <c r="J28" s="149">
        <v>121</v>
      </c>
      <c r="K28" s="148">
        <v>19</v>
      </c>
      <c r="L28" s="155">
        <v>1</v>
      </c>
      <c r="M28" s="157"/>
      <c r="N28" s="3"/>
    </row>
    <row r="29" spans="1:14" ht="12.75" customHeight="1">
      <c r="A29" s="319"/>
      <c r="B29" s="319"/>
      <c r="C29" s="323" t="s">
        <v>27</v>
      </c>
      <c r="D29" s="323"/>
      <c r="E29" s="324"/>
      <c r="F29" s="325"/>
      <c r="G29" s="141">
        <v>3988.0000000000005</v>
      </c>
      <c r="H29" s="141">
        <v>1801.0000000000002</v>
      </c>
      <c r="I29" s="141">
        <v>1082</v>
      </c>
      <c r="J29" s="142">
        <v>580</v>
      </c>
      <c r="K29" s="141">
        <v>2906</v>
      </c>
      <c r="L29" s="153">
        <v>1221</v>
      </c>
      <c r="M29" s="15"/>
      <c r="N29" s="3"/>
    </row>
    <row r="30" spans="1:14" ht="12.75" customHeight="1">
      <c r="A30" s="319"/>
      <c r="B30" s="319"/>
      <c r="C30" s="329" t="s">
        <v>28</v>
      </c>
      <c r="D30" s="329"/>
      <c r="E30" s="330"/>
      <c r="F30" s="331"/>
      <c r="G30" s="148">
        <v>1036</v>
      </c>
      <c r="H30" s="148">
        <v>656</v>
      </c>
      <c r="I30" s="148">
        <v>33</v>
      </c>
      <c r="J30" s="149">
        <v>14</v>
      </c>
      <c r="K30" s="148">
        <v>1003.0000000000002</v>
      </c>
      <c r="L30" s="155">
        <v>642.0000000000001</v>
      </c>
      <c r="M30" s="157"/>
      <c r="N30" s="3"/>
    </row>
    <row r="31" spans="1:14" ht="17.25" customHeight="1">
      <c r="A31" s="281" t="s">
        <v>73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157"/>
      <c r="N31" s="3"/>
    </row>
    <row r="32" spans="1:14" ht="12.75" customHeight="1">
      <c r="A32" s="12"/>
      <c r="B32" s="12"/>
      <c r="C32" s="157"/>
      <c r="D32" s="157"/>
      <c r="E32" s="158"/>
      <c r="F32" s="158"/>
      <c r="G32" s="15"/>
      <c r="H32" s="15"/>
      <c r="I32" s="15"/>
      <c r="J32" s="15"/>
      <c r="K32" s="15"/>
      <c r="L32" s="15"/>
      <c r="M32" s="157"/>
      <c r="N32" s="3"/>
    </row>
    <row r="33" spans="1:14" ht="12.75" customHeight="1">
      <c r="A33" s="12"/>
      <c r="B33" s="12"/>
      <c r="C33" s="157"/>
      <c r="D33" s="157"/>
      <c r="E33" s="158"/>
      <c r="F33" s="158"/>
      <c r="G33" s="15"/>
      <c r="H33" s="159"/>
      <c r="I33" s="15"/>
      <c r="J33" s="15"/>
      <c r="K33" s="15"/>
      <c r="L33" s="15"/>
      <c r="M33" s="157"/>
      <c r="N33" s="3"/>
    </row>
    <row r="34" spans="1:14" ht="12.75" customHeight="1">
      <c r="A34" s="157"/>
      <c r="B34" s="157"/>
      <c r="C34" s="157"/>
      <c r="D34" s="157"/>
      <c r="E34" s="157"/>
      <c r="F34" s="157"/>
      <c r="G34" s="157"/>
      <c r="H34" s="159"/>
      <c r="I34" s="157"/>
      <c r="J34" s="157"/>
      <c r="K34" s="157"/>
      <c r="L34" s="157"/>
      <c r="M34" s="157"/>
      <c r="N34" s="3"/>
    </row>
    <row r="35" spans="1:14" ht="12.7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3"/>
    </row>
    <row r="36" spans="1:14" s="2" customFormat="1" ht="54.75" customHeight="1" thickBot="1">
      <c r="A36" s="1"/>
      <c r="B36" s="306" t="s">
        <v>72</v>
      </c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</row>
    <row r="37" spans="1:14" ht="6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6"/>
      <c r="N37" s="3"/>
    </row>
    <row r="38" spans="1:14" ht="12.75" customHeight="1">
      <c r="A38" s="290" t="s">
        <v>42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3"/>
      <c r="N38" s="3"/>
    </row>
    <row r="39" spans="1:14" ht="12.75" customHeight="1">
      <c r="A39" s="291" t="s">
        <v>43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3"/>
      <c r="N39" s="3"/>
    </row>
    <row r="40" spans="1:14" ht="12.75" customHeight="1">
      <c r="A40" s="253" t="s">
        <v>0</v>
      </c>
      <c r="B40" s="256"/>
      <c r="C40" s="253" t="s">
        <v>1</v>
      </c>
      <c r="D40" s="254"/>
      <c r="E40" s="255"/>
      <c r="F40" s="256"/>
      <c r="G40" s="246" t="s">
        <v>2</v>
      </c>
      <c r="H40" s="246"/>
      <c r="I40" s="246" t="s">
        <v>3</v>
      </c>
      <c r="J40" s="246"/>
      <c r="K40" s="246"/>
      <c r="L40" s="246"/>
      <c r="M40" s="157"/>
      <c r="N40" s="3"/>
    </row>
    <row r="41" spans="1:14" ht="12.75" customHeight="1">
      <c r="A41" s="257"/>
      <c r="B41" s="260"/>
      <c r="C41" s="257"/>
      <c r="D41" s="258"/>
      <c r="E41" s="259"/>
      <c r="F41" s="260"/>
      <c r="G41" s="246"/>
      <c r="H41" s="246"/>
      <c r="I41" s="246" t="s">
        <v>4</v>
      </c>
      <c r="J41" s="246"/>
      <c r="K41" s="246" t="s">
        <v>5</v>
      </c>
      <c r="L41" s="246"/>
      <c r="M41" s="3"/>
      <c r="N41" s="3"/>
    </row>
    <row r="42" spans="1:14" ht="12.75" customHeight="1">
      <c r="A42" s="261"/>
      <c r="B42" s="264"/>
      <c r="C42" s="261"/>
      <c r="D42" s="262"/>
      <c r="E42" s="263"/>
      <c r="F42" s="264"/>
      <c r="G42" s="6" t="s">
        <v>40</v>
      </c>
      <c r="H42" s="6" t="s">
        <v>41</v>
      </c>
      <c r="I42" s="6" t="s">
        <v>40</v>
      </c>
      <c r="J42" s="6" t="s">
        <v>41</v>
      </c>
      <c r="K42" s="6" t="s">
        <v>40</v>
      </c>
      <c r="L42" s="6" t="s">
        <v>41</v>
      </c>
      <c r="M42" s="3"/>
      <c r="N42" s="3"/>
    </row>
    <row r="43" spans="1:14" ht="12.75" customHeight="1">
      <c r="A43" s="284" t="s">
        <v>2</v>
      </c>
      <c r="B43" s="285"/>
      <c r="C43" s="285"/>
      <c r="D43" s="285"/>
      <c r="E43" s="286"/>
      <c r="F43" s="286"/>
      <c r="G43" s="116">
        <v>103810</v>
      </c>
      <c r="H43" s="116">
        <v>41472</v>
      </c>
      <c r="I43" s="116">
        <v>38370.99999999999</v>
      </c>
      <c r="J43" s="116">
        <v>14433.999999999996</v>
      </c>
      <c r="K43" s="116">
        <v>65439</v>
      </c>
      <c r="L43" s="116">
        <v>27038.000000000004</v>
      </c>
      <c r="M43" s="3"/>
      <c r="N43" s="3"/>
    </row>
    <row r="44" spans="1:14" ht="12.75" customHeight="1">
      <c r="A44" s="280" t="s">
        <v>29</v>
      </c>
      <c r="B44" s="280"/>
      <c r="C44" s="287" t="s">
        <v>2</v>
      </c>
      <c r="D44" s="287"/>
      <c r="E44" s="288"/>
      <c r="F44" s="289"/>
      <c r="G44" s="63">
        <v>46249</v>
      </c>
      <c r="H44" s="63">
        <v>18051.999999999996</v>
      </c>
      <c r="I44" s="63">
        <v>26022.000000000007</v>
      </c>
      <c r="J44" s="63">
        <v>9142</v>
      </c>
      <c r="K44" s="63">
        <v>20227</v>
      </c>
      <c r="L44" s="63">
        <v>8910</v>
      </c>
      <c r="M44" s="3"/>
      <c r="N44" s="3"/>
    </row>
    <row r="45" spans="1:14" ht="12.75" customHeight="1">
      <c r="A45" s="280"/>
      <c r="B45" s="280"/>
      <c r="C45" s="309" t="s">
        <v>30</v>
      </c>
      <c r="D45" s="309"/>
      <c r="E45" s="310"/>
      <c r="F45" s="311"/>
      <c r="G45" s="141">
        <v>858.0000000000001</v>
      </c>
      <c r="H45" s="142">
        <v>362</v>
      </c>
      <c r="I45" s="141">
        <v>251</v>
      </c>
      <c r="J45" s="142">
        <v>105</v>
      </c>
      <c r="K45" s="141">
        <v>607</v>
      </c>
      <c r="L45" s="153">
        <v>257</v>
      </c>
      <c r="M45" s="3"/>
      <c r="N45" s="3"/>
    </row>
    <row r="46" spans="1:14" ht="12.75" customHeight="1">
      <c r="A46" s="280"/>
      <c r="B46" s="280"/>
      <c r="C46" s="312" t="s">
        <v>31</v>
      </c>
      <c r="D46" s="312"/>
      <c r="E46" s="313"/>
      <c r="F46" s="314"/>
      <c r="G46" s="144">
        <v>1559.0000000000005</v>
      </c>
      <c r="H46" s="145">
        <v>499</v>
      </c>
      <c r="I46" s="144">
        <v>1216</v>
      </c>
      <c r="J46" s="145">
        <v>322</v>
      </c>
      <c r="K46" s="144">
        <v>343</v>
      </c>
      <c r="L46" s="154">
        <v>177.00000000000003</v>
      </c>
      <c r="M46" s="3"/>
      <c r="N46" s="3"/>
    </row>
    <row r="47" spans="1:14" ht="12.75" customHeight="1">
      <c r="A47" s="280"/>
      <c r="B47" s="280"/>
      <c r="C47" s="315" t="s">
        <v>32</v>
      </c>
      <c r="D47" s="315"/>
      <c r="E47" s="316"/>
      <c r="F47" s="317"/>
      <c r="G47" s="148">
        <v>4429.000000000001</v>
      </c>
      <c r="H47" s="149">
        <v>1200.9999999999998</v>
      </c>
      <c r="I47" s="148">
        <v>3441</v>
      </c>
      <c r="J47" s="149">
        <v>898.0000000000001</v>
      </c>
      <c r="K47" s="148">
        <v>988.0000000000001</v>
      </c>
      <c r="L47" s="155">
        <v>303</v>
      </c>
      <c r="M47" s="3"/>
      <c r="N47" s="3"/>
    </row>
    <row r="48" spans="1:14" ht="12.75" customHeight="1">
      <c r="A48" s="280"/>
      <c r="B48" s="280"/>
      <c r="C48" s="309" t="s">
        <v>33</v>
      </c>
      <c r="D48" s="309"/>
      <c r="E48" s="310"/>
      <c r="F48" s="311"/>
      <c r="G48" s="141">
        <v>23846.999999999978</v>
      </c>
      <c r="H48" s="142">
        <v>9816.999999999998</v>
      </c>
      <c r="I48" s="141">
        <v>16049.000000000005</v>
      </c>
      <c r="J48" s="142">
        <v>5799.999999999999</v>
      </c>
      <c r="K48" s="141">
        <v>7797.999999999998</v>
      </c>
      <c r="L48" s="153">
        <v>4016.9999999999995</v>
      </c>
      <c r="M48" s="3"/>
      <c r="N48" s="3"/>
    </row>
    <row r="49" spans="1:14" ht="12.75" customHeight="1">
      <c r="A49" s="280"/>
      <c r="B49" s="280"/>
      <c r="C49" s="312" t="s">
        <v>34</v>
      </c>
      <c r="D49" s="312"/>
      <c r="E49" s="313"/>
      <c r="F49" s="314"/>
      <c r="G49" s="144">
        <v>3081.9999999999995</v>
      </c>
      <c r="H49" s="145">
        <v>1130</v>
      </c>
      <c r="I49" s="144">
        <v>2853</v>
      </c>
      <c r="J49" s="145">
        <v>1011</v>
      </c>
      <c r="K49" s="144">
        <v>229</v>
      </c>
      <c r="L49" s="154">
        <v>119</v>
      </c>
      <c r="M49" s="3"/>
      <c r="N49" s="3"/>
    </row>
    <row r="50" spans="1:14" ht="12.75" customHeight="1">
      <c r="A50" s="280"/>
      <c r="B50" s="280"/>
      <c r="C50" s="315" t="s">
        <v>35</v>
      </c>
      <c r="D50" s="315"/>
      <c r="E50" s="316"/>
      <c r="F50" s="317"/>
      <c r="G50" s="148">
        <v>5138.000000000001</v>
      </c>
      <c r="H50" s="149">
        <v>2092.0000000000005</v>
      </c>
      <c r="I50" s="148">
        <v>368</v>
      </c>
      <c r="J50" s="149">
        <v>228</v>
      </c>
      <c r="K50" s="148">
        <v>4770.000000000001</v>
      </c>
      <c r="L50" s="155">
        <v>1864.0000000000005</v>
      </c>
      <c r="M50" s="3"/>
      <c r="N50" s="3"/>
    </row>
    <row r="51" spans="1:14" ht="12.75" customHeight="1">
      <c r="A51" s="280"/>
      <c r="B51" s="280"/>
      <c r="C51" s="318" t="s">
        <v>36</v>
      </c>
      <c r="D51" s="318"/>
      <c r="E51" s="307"/>
      <c r="F51" s="308"/>
      <c r="G51" s="138">
        <v>7336.000000000001</v>
      </c>
      <c r="H51" s="138">
        <v>2950.999999999999</v>
      </c>
      <c r="I51" s="138">
        <v>1844</v>
      </c>
      <c r="J51" s="139">
        <v>777.9999999999998</v>
      </c>
      <c r="K51" s="138">
        <v>5492.000000000001</v>
      </c>
      <c r="L51" s="140">
        <v>2173</v>
      </c>
      <c r="M51" s="3"/>
      <c r="N51" s="16"/>
    </row>
    <row r="52" spans="1:14" ht="12.75" customHeight="1">
      <c r="A52" s="280" t="s">
        <v>37</v>
      </c>
      <c r="B52" s="280"/>
      <c r="C52" s="287" t="s">
        <v>2</v>
      </c>
      <c r="D52" s="287"/>
      <c r="E52" s="288"/>
      <c r="F52" s="289"/>
      <c r="G52" s="130" t="s">
        <v>12</v>
      </c>
      <c r="H52" s="130" t="s">
        <v>12</v>
      </c>
      <c r="I52" s="130" t="s">
        <v>12</v>
      </c>
      <c r="J52" s="130" t="s">
        <v>12</v>
      </c>
      <c r="K52" s="130" t="s">
        <v>12</v>
      </c>
      <c r="L52" s="130" t="s">
        <v>12</v>
      </c>
      <c r="M52" s="3"/>
      <c r="N52" s="3"/>
    </row>
    <row r="53" spans="1:14" ht="12.75" customHeight="1">
      <c r="A53" s="280"/>
      <c r="B53" s="280"/>
      <c r="C53" s="307" t="s">
        <v>38</v>
      </c>
      <c r="D53" s="307"/>
      <c r="E53" s="307"/>
      <c r="F53" s="308"/>
      <c r="G53" s="11" t="s">
        <v>12</v>
      </c>
      <c r="H53" s="11" t="s">
        <v>12</v>
      </c>
      <c r="I53" s="11" t="s">
        <v>12</v>
      </c>
      <c r="J53" s="11" t="s">
        <v>12</v>
      </c>
      <c r="K53" s="11" t="s">
        <v>12</v>
      </c>
      <c r="L53" s="11" t="s">
        <v>12</v>
      </c>
      <c r="M53" s="3"/>
      <c r="N53" s="3"/>
    </row>
    <row r="54" spans="1:14" ht="15" customHeight="1">
      <c r="A54" s="281" t="s">
        <v>73</v>
      </c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3"/>
      <c r="N54" s="157"/>
    </row>
    <row r="55" spans="1:14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57"/>
    </row>
    <row r="56" spans="1:14" ht="12.75" customHeight="1">
      <c r="A56" s="3"/>
      <c r="B56" s="3"/>
      <c r="C56" s="3"/>
      <c r="D56" s="3"/>
      <c r="E56" s="3"/>
      <c r="F56" s="3"/>
      <c r="G56" s="62"/>
      <c r="H56" s="62"/>
      <c r="I56" s="62"/>
      <c r="J56" s="62"/>
      <c r="K56" s="62"/>
      <c r="L56" s="62"/>
      <c r="M56" s="3"/>
      <c r="N56" s="157"/>
    </row>
    <row r="57" spans="1:14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57"/>
    </row>
    <row r="58" spans="1:14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</sheetData>
  <sheetProtection/>
  <mergeCells count="60">
    <mergeCell ref="C13:F13"/>
    <mergeCell ref="C14:F14"/>
    <mergeCell ref="B1:N1"/>
    <mergeCell ref="A3:L3"/>
    <mergeCell ref="A4:B6"/>
    <mergeCell ref="C4:F6"/>
    <mergeCell ref="G4:H5"/>
    <mergeCell ref="I4:L4"/>
    <mergeCell ref="I5:J5"/>
    <mergeCell ref="K5:L5"/>
    <mergeCell ref="C20:F20"/>
    <mergeCell ref="C21:F21"/>
    <mergeCell ref="A7:F7"/>
    <mergeCell ref="A8:B9"/>
    <mergeCell ref="C8:F8"/>
    <mergeCell ref="C9:F9"/>
    <mergeCell ref="A10:B14"/>
    <mergeCell ref="C10:F10"/>
    <mergeCell ref="C11:F11"/>
    <mergeCell ref="C12:F12"/>
    <mergeCell ref="C27:F27"/>
    <mergeCell ref="C28:F28"/>
    <mergeCell ref="C29:F29"/>
    <mergeCell ref="C30:F30"/>
    <mergeCell ref="A15:B21"/>
    <mergeCell ref="C15:F15"/>
    <mergeCell ref="C16:F16"/>
    <mergeCell ref="C17:F17"/>
    <mergeCell ref="C18:F18"/>
    <mergeCell ref="C19:F19"/>
    <mergeCell ref="G40:H41"/>
    <mergeCell ref="I40:L40"/>
    <mergeCell ref="I41:J41"/>
    <mergeCell ref="K41:L41"/>
    <mergeCell ref="A22:B30"/>
    <mergeCell ref="C22:F22"/>
    <mergeCell ref="C23:F23"/>
    <mergeCell ref="C24:F24"/>
    <mergeCell ref="C25:F25"/>
    <mergeCell ref="C26:F26"/>
    <mergeCell ref="C48:F48"/>
    <mergeCell ref="C49:F49"/>
    <mergeCell ref="C50:F50"/>
    <mergeCell ref="C51:F51"/>
    <mergeCell ref="A31:L31"/>
    <mergeCell ref="B36:N36"/>
    <mergeCell ref="A38:L38"/>
    <mergeCell ref="A39:L39"/>
    <mergeCell ref="A40:B42"/>
    <mergeCell ref="C40:F42"/>
    <mergeCell ref="A52:B53"/>
    <mergeCell ref="C52:F52"/>
    <mergeCell ref="C53:F53"/>
    <mergeCell ref="A54:L54"/>
    <mergeCell ref="A43:F43"/>
    <mergeCell ref="A44:B51"/>
    <mergeCell ref="C44:F44"/>
    <mergeCell ref="C45:F45"/>
    <mergeCell ref="C46:F46"/>
    <mergeCell ref="C47:F47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34">
      <selection activeCell="M42" sqref="M42"/>
    </sheetView>
  </sheetViews>
  <sheetFormatPr defaultColWidth="9.421875" defaultRowHeight="12.75" customHeight="1"/>
  <cols>
    <col min="1" max="1" width="9.421875" style="4" customWidth="1"/>
    <col min="2" max="2" width="34.8515625" style="4" customWidth="1"/>
    <col min="3" max="16" width="9.421875" style="4" customWidth="1"/>
    <col min="17" max="17" width="26.57421875" style="4" customWidth="1"/>
    <col min="18" max="16384" width="9.421875" style="4" customWidth="1"/>
  </cols>
  <sheetData>
    <row r="1" spans="1:14" s="2" customFormat="1" ht="54.75" customHeight="1" thickBot="1">
      <c r="A1" s="1"/>
      <c r="B1" s="275" t="s">
        <v>74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.75" customHeight="1">
      <c r="A3" s="245" t="s">
        <v>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3"/>
      <c r="N3" s="3"/>
    </row>
    <row r="4" spans="1:14" ht="12.75" customHeight="1">
      <c r="A4" s="341" t="s">
        <v>0</v>
      </c>
      <c r="B4" s="342"/>
      <c r="C4" s="341" t="s">
        <v>1</v>
      </c>
      <c r="D4" s="345"/>
      <c r="E4" s="345"/>
      <c r="F4" s="342"/>
      <c r="G4" s="348" t="s">
        <v>2</v>
      </c>
      <c r="H4" s="348"/>
      <c r="I4" s="348" t="s">
        <v>3</v>
      </c>
      <c r="J4" s="348"/>
      <c r="K4" s="348"/>
      <c r="L4" s="348"/>
      <c r="M4" s="160"/>
      <c r="N4" s="3"/>
    </row>
    <row r="5" spans="1:14" ht="12.75" customHeight="1">
      <c r="A5" s="343"/>
      <c r="B5" s="344"/>
      <c r="C5" s="343"/>
      <c r="D5" s="346"/>
      <c r="E5" s="347"/>
      <c r="F5" s="344"/>
      <c r="G5" s="348"/>
      <c r="H5" s="348"/>
      <c r="I5" s="348" t="s">
        <v>4</v>
      </c>
      <c r="J5" s="348"/>
      <c r="K5" s="348" t="s">
        <v>5</v>
      </c>
      <c r="L5" s="348"/>
      <c r="M5" s="161"/>
      <c r="N5" s="3"/>
    </row>
    <row r="6" spans="1:14" ht="12.75" customHeight="1">
      <c r="A6" s="343"/>
      <c r="B6" s="344"/>
      <c r="C6" s="343"/>
      <c r="D6" s="346"/>
      <c r="E6" s="346"/>
      <c r="F6" s="344"/>
      <c r="G6" s="162" t="s">
        <v>40</v>
      </c>
      <c r="H6" s="162" t="s">
        <v>41</v>
      </c>
      <c r="I6" s="162" t="s">
        <v>40</v>
      </c>
      <c r="J6" s="163" t="s">
        <v>41</v>
      </c>
      <c r="K6" s="162" t="s">
        <v>40</v>
      </c>
      <c r="L6" s="163" t="s">
        <v>41</v>
      </c>
      <c r="M6" s="3"/>
      <c r="N6" s="3"/>
    </row>
    <row r="7" spans="1:14" ht="12.75" customHeight="1">
      <c r="A7" s="349" t="s">
        <v>2</v>
      </c>
      <c r="B7" s="350"/>
      <c r="C7" s="351"/>
      <c r="D7" s="351"/>
      <c r="E7" s="352"/>
      <c r="F7" s="352"/>
      <c r="G7" s="164">
        <f aca="true" t="shared" si="0" ref="G7:H9">+I7+K7</f>
        <v>104825</v>
      </c>
      <c r="H7" s="164">
        <f t="shared" si="0"/>
        <v>42774</v>
      </c>
      <c r="I7" s="164">
        <f>+I8+I10+I15+I22+I44</f>
        <v>40985</v>
      </c>
      <c r="J7" s="164">
        <f>+J8+J10+J15+J22+J44</f>
        <v>15029</v>
      </c>
      <c r="K7" s="164">
        <f>+K8+K10+K15+K22+K44</f>
        <v>63840.00000000001</v>
      </c>
      <c r="L7" s="164">
        <f>+L8+L10+L15+L22+L44</f>
        <v>27745</v>
      </c>
      <c r="M7" s="3"/>
      <c r="N7" s="3"/>
    </row>
    <row r="8" spans="1:14" ht="12.75" customHeight="1">
      <c r="A8" s="330" t="s">
        <v>6</v>
      </c>
      <c r="B8" s="330"/>
      <c r="C8" s="337" t="s">
        <v>2</v>
      </c>
      <c r="D8" s="337"/>
      <c r="E8" s="338"/>
      <c r="F8" s="339"/>
      <c r="G8" s="165">
        <f t="shared" si="0"/>
        <v>10325</v>
      </c>
      <c r="H8" s="165">
        <f t="shared" si="0"/>
        <v>5113.000000000001</v>
      </c>
      <c r="I8" s="165">
        <f>+I9</f>
        <v>2367</v>
      </c>
      <c r="J8" s="165">
        <f>+J9</f>
        <v>908</v>
      </c>
      <c r="K8" s="165">
        <f>+K9</f>
        <v>7958</v>
      </c>
      <c r="L8" s="165">
        <f>+L9</f>
        <v>4205.000000000001</v>
      </c>
      <c r="M8" s="66"/>
      <c r="N8" s="3"/>
    </row>
    <row r="9" spans="1:14" ht="12.75" customHeight="1">
      <c r="A9" s="338"/>
      <c r="B9" s="338"/>
      <c r="C9" s="340" t="s">
        <v>7</v>
      </c>
      <c r="D9" s="340"/>
      <c r="E9" s="338"/>
      <c r="F9" s="339"/>
      <c r="G9" s="166">
        <f t="shared" si="0"/>
        <v>10325</v>
      </c>
      <c r="H9" s="166">
        <f t="shared" si="0"/>
        <v>5113.000000000001</v>
      </c>
      <c r="I9" s="166">
        <v>2367</v>
      </c>
      <c r="J9" s="167">
        <v>908</v>
      </c>
      <c r="K9" s="166">
        <v>7958</v>
      </c>
      <c r="L9" s="168">
        <v>4205.000000000001</v>
      </c>
      <c r="M9" s="66"/>
      <c r="N9" s="3"/>
    </row>
    <row r="10" spans="1:14" ht="12.75" customHeight="1">
      <c r="A10" s="338" t="s">
        <v>8</v>
      </c>
      <c r="B10" s="338"/>
      <c r="C10" s="320" t="s">
        <v>2</v>
      </c>
      <c r="D10" s="320"/>
      <c r="E10" s="321"/>
      <c r="F10" s="322"/>
      <c r="G10" s="165">
        <f aca="true" t="shared" si="1" ref="G10:G30">+I10+K10</f>
        <v>3244</v>
      </c>
      <c r="H10" s="165">
        <f aca="true" t="shared" si="2" ref="H10:H30">+J10+L10</f>
        <v>1200</v>
      </c>
      <c r="I10" s="165">
        <f>+I11+I12+I13+I14</f>
        <v>2396</v>
      </c>
      <c r="J10" s="165">
        <f>+J11+J12+J13+J14</f>
        <v>810</v>
      </c>
      <c r="K10" s="165">
        <f>+K11+K12+K13+K14</f>
        <v>848</v>
      </c>
      <c r="L10" s="165">
        <f>+L11+L12+L13+L14</f>
        <v>390</v>
      </c>
      <c r="M10" s="3"/>
      <c r="N10" s="3"/>
    </row>
    <row r="11" spans="1:14" ht="12.75" customHeight="1">
      <c r="A11" s="338"/>
      <c r="B11" s="338"/>
      <c r="C11" s="323" t="s">
        <v>9</v>
      </c>
      <c r="D11" s="323"/>
      <c r="E11" s="324"/>
      <c r="F11" s="325"/>
      <c r="G11" s="169">
        <f t="shared" si="1"/>
        <v>269</v>
      </c>
      <c r="H11" s="169">
        <f t="shared" si="2"/>
        <v>79</v>
      </c>
      <c r="I11" s="169">
        <v>255</v>
      </c>
      <c r="J11" s="170">
        <v>76</v>
      </c>
      <c r="K11" s="169">
        <v>14</v>
      </c>
      <c r="L11" s="171">
        <v>3</v>
      </c>
      <c r="M11" s="3"/>
      <c r="N11" s="3"/>
    </row>
    <row r="12" spans="1:14" ht="12.75" customHeight="1">
      <c r="A12" s="338"/>
      <c r="B12" s="338"/>
      <c r="C12" s="326" t="s">
        <v>10</v>
      </c>
      <c r="D12" s="326"/>
      <c r="E12" s="327"/>
      <c r="F12" s="328"/>
      <c r="G12" s="172">
        <f t="shared" si="1"/>
        <v>1419</v>
      </c>
      <c r="H12" s="172">
        <f t="shared" si="2"/>
        <v>431</v>
      </c>
      <c r="I12" s="172">
        <v>1315</v>
      </c>
      <c r="J12" s="173">
        <v>406</v>
      </c>
      <c r="K12" s="174">
        <v>104</v>
      </c>
      <c r="L12" s="174">
        <v>25</v>
      </c>
      <c r="M12" s="3"/>
      <c r="N12" s="3"/>
    </row>
    <row r="13" spans="1:14" ht="12.75" customHeight="1">
      <c r="A13" s="338"/>
      <c r="B13" s="338"/>
      <c r="C13" s="326" t="s">
        <v>11</v>
      </c>
      <c r="D13" s="326"/>
      <c r="E13" s="327"/>
      <c r="F13" s="328"/>
      <c r="G13" s="176">
        <f t="shared" si="1"/>
        <v>153</v>
      </c>
      <c r="H13" s="176">
        <f t="shared" si="2"/>
        <v>69</v>
      </c>
      <c r="I13" s="172">
        <v>148</v>
      </c>
      <c r="J13" s="173">
        <v>66</v>
      </c>
      <c r="K13" s="174">
        <v>5</v>
      </c>
      <c r="L13" s="174">
        <v>3</v>
      </c>
      <c r="M13" s="3"/>
      <c r="N13" s="3"/>
    </row>
    <row r="14" spans="1:14" ht="12.75" customHeight="1">
      <c r="A14" s="338"/>
      <c r="B14" s="338"/>
      <c r="C14" s="329" t="s">
        <v>13</v>
      </c>
      <c r="D14" s="329"/>
      <c r="E14" s="330"/>
      <c r="F14" s="331"/>
      <c r="G14" s="177">
        <f t="shared" si="1"/>
        <v>1403</v>
      </c>
      <c r="H14" s="177">
        <f t="shared" si="2"/>
        <v>621</v>
      </c>
      <c r="I14" s="177">
        <v>678</v>
      </c>
      <c r="J14" s="178">
        <v>262</v>
      </c>
      <c r="K14" s="179">
        <v>725</v>
      </c>
      <c r="L14" s="179">
        <v>359</v>
      </c>
      <c r="M14" s="62"/>
      <c r="N14" s="3"/>
    </row>
    <row r="15" spans="1:14" ht="12.75" customHeight="1">
      <c r="A15" s="338" t="s">
        <v>14</v>
      </c>
      <c r="B15" s="338"/>
      <c r="C15" s="320" t="s">
        <v>2</v>
      </c>
      <c r="D15" s="320"/>
      <c r="E15" s="321"/>
      <c r="F15" s="322"/>
      <c r="G15" s="165">
        <f t="shared" si="1"/>
        <v>14878.999999999998</v>
      </c>
      <c r="H15" s="165">
        <f t="shared" si="2"/>
        <v>6691</v>
      </c>
      <c r="I15" s="165">
        <f>+I16+I17+I18+I19+I20+I21</f>
        <v>2683</v>
      </c>
      <c r="J15" s="165">
        <f>+J16+J17+J18+J19+J20+J21</f>
        <v>1029</v>
      </c>
      <c r="K15" s="165">
        <f>+K16+K17+K18+K19+K20+K21</f>
        <v>12195.999999999998</v>
      </c>
      <c r="L15" s="165">
        <f>+L16+L17+L18+L19+L20+L21</f>
        <v>5662</v>
      </c>
      <c r="M15" s="62"/>
      <c r="N15" s="3"/>
    </row>
    <row r="16" spans="1:14" ht="12.75" customHeight="1">
      <c r="A16" s="338"/>
      <c r="B16" s="338"/>
      <c r="C16" s="323" t="s">
        <v>15</v>
      </c>
      <c r="D16" s="323"/>
      <c r="E16" s="324"/>
      <c r="F16" s="325"/>
      <c r="G16" s="181">
        <f t="shared" si="1"/>
        <v>100</v>
      </c>
      <c r="H16" s="181">
        <f t="shared" si="2"/>
        <v>25</v>
      </c>
      <c r="I16" s="171"/>
      <c r="J16" s="182"/>
      <c r="K16" s="169">
        <v>100</v>
      </c>
      <c r="L16" s="169">
        <v>25</v>
      </c>
      <c r="M16" s="62"/>
      <c r="N16" s="3"/>
    </row>
    <row r="17" spans="1:14" ht="12.75" customHeight="1">
      <c r="A17" s="338"/>
      <c r="B17" s="338"/>
      <c r="C17" s="326" t="s">
        <v>16</v>
      </c>
      <c r="D17" s="326"/>
      <c r="E17" s="327"/>
      <c r="F17" s="328"/>
      <c r="G17" s="172">
        <f t="shared" si="1"/>
        <v>4503.999999999999</v>
      </c>
      <c r="H17" s="172">
        <f t="shared" si="2"/>
        <v>2226.0000000000005</v>
      </c>
      <c r="I17" s="174">
        <v>195</v>
      </c>
      <c r="J17" s="175">
        <v>88</v>
      </c>
      <c r="K17" s="172">
        <v>4308.999999999999</v>
      </c>
      <c r="L17" s="184">
        <v>2138.0000000000005</v>
      </c>
      <c r="M17" s="62"/>
      <c r="N17" s="3"/>
    </row>
    <row r="18" spans="1:14" ht="12.75" customHeight="1">
      <c r="A18" s="338"/>
      <c r="B18" s="338"/>
      <c r="C18" s="329" t="s">
        <v>17</v>
      </c>
      <c r="D18" s="329"/>
      <c r="E18" s="330"/>
      <c r="F18" s="331"/>
      <c r="G18" s="177">
        <f t="shared" si="1"/>
        <v>1261</v>
      </c>
      <c r="H18" s="177">
        <f t="shared" si="2"/>
        <v>468</v>
      </c>
      <c r="I18" s="179">
        <v>716</v>
      </c>
      <c r="J18" s="180">
        <v>243</v>
      </c>
      <c r="K18" s="177">
        <v>545</v>
      </c>
      <c r="L18" s="185">
        <v>225</v>
      </c>
      <c r="M18" s="62"/>
      <c r="N18" s="3"/>
    </row>
    <row r="19" spans="1:14" ht="12.75" customHeight="1">
      <c r="A19" s="338"/>
      <c r="B19" s="338"/>
      <c r="C19" s="323" t="s">
        <v>18</v>
      </c>
      <c r="D19" s="323"/>
      <c r="E19" s="324"/>
      <c r="F19" s="325"/>
      <c r="G19" s="169">
        <f t="shared" si="1"/>
        <v>3985.9999999999995</v>
      </c>
      <c r="H19" s="169">
        <f t="shared" si="2"/>
        <v>1840.9999999999995</v>
      </c>
      <c r="I19" s="169">
        <v>263</v>
      </c>
      <c r="J19" s="169">
        <v>81</v>
      </c>
      <c r="K19" s="169">
        <v>3722.9999999999995</v>
      </c>
      <c r="L19" s="169">
        <v>1759.9999999999995</v>
      </c>
      <c r="M19" s="62"/>
      <c r="N19" s="3"/>
    </row>
    <row r="20" spans="1:14" ht="12.75" customHeight="1">
      <c r="A20" s="338"/>
      <c r="B20" s="338"/>
      <c r="C20" s="326" t="s">
        <v>19</v>
      </c>
      <c r="D20" s="326"/>
      <c r="E20" s="327"/>
      <c r="F20" s="328"/>
      <c r="G20" s="172">
        <f t="shared" si="1"/>
        <v>4975</v>
      </c>
      <c r="H20" s="172">
        <f t="shared" si="2"/>
        <v>2078</v>
      </c>
      <c r="I20" s="172">
        <v>1459</v>
      </c>
      <c r="J20" s="172">
        <v>567</v>
      </c>
      <c r="K20" s="172">
        <v>3515.9999999999995</v>
      </c>
      <c r="L20" s="172">
        <v>1511</v>
      </c>
      <c r="M20" s="62"/>
      <c r="N20" s="3"/>
    </row>
    <row r="21" spans="1:14" ht="12.75" customHeight="1">
      <c r="A21" s="338"/>
      <c r="B21" s="338"/>
      <c r="C21" s="330" t="s">
        <v>20</v>
      </c>
      <c r="D21" s="330"/>
      <c r="E21" s="330"/>
      <c r="F21" s="331"/>
      <c r="G21" s="177">
        <f t="shared" si="1"/>
        <v>53</v>
      </c>
      <c r="H21" s="186">
        <f t="shared" si="2"/>
        <v>53</v>
      </c>
      <c r="I21" s="177">
        <v>50</v>
      </c>
      <c r="J21" s="179">
        <v>50</v>
      </c>
      <c r="K21" s="179">
        <v>3</v>
      </c>
      <c r="L21" s="179">
        <v>3</v>
      </c>
      <c r="M21" s="62"/>
      <c r="N21" s="3"/>
    </row>
    <row r="22" spans="1:14" ht="12.75" customHeight="1">
      <c r="A22" s="338" t="s">
        <v>21</v>
      </c>
      <c r="B22" s="338"/>
      <c r="C22" s="320" t="s">
        <v>2</v>
      </c>
      <c r="D22" s="320"/>
      <c r="E22" s="321"/>
      <c r="F22" s="322"/>
      <c r="G22" s="165">
        <f t="shared" si="1"/>
        <v>29453.000000000007</v>
      </c>
      <c r="H22" s="165">
        <f t="shared" si="2"/>
        <v>11992.999999999998</v>
      </c>
      <c r="I22" s="165">
        <f>+I23+I24+I25+I26+I27+I28+I29+I30</f>
        <v>7195.000000000001</v>
      </c>
      <c r="J22" s="165">
        <f>+J23+J24+J25+J26+J27+J28+J29+J30</f>
        <v>3276</v>
      </c>
      <c r="K22" s="165">
        <f>+K23+K24+K25+K26+K27+K28+K29+K30</f>
        <v>22258.000000000007</v>
      </c>
      <c r="L22" s="165">
        <f>+L23+L24+L25+L26+L27+L28+L29+L30</f>
        <v>8716.999999999998</v>
      </c>
      <c r="M22" s="3"/>
      <c r="N22" s="3"/>
    </row>
    <row r="23" spans="1:14" ht="12.75" customHeight="1">
      <c r="A23" s="338"/>
      <c r="B23" s="338"/>
      <c r="C23" s="323" t="s">
        <v>22</v>
      </c>
      <c r="D23" s="323"/>
      <c r="E23" s="324"/>
      <c r="F23" s="325"/>
      <c r="G23" s="181">
        <f t="shared" si="1"/>
        <v>163</v>
      </c>
      <c r="H23" s="181">
        <f t="shared" si="2"/>
        <v>107</v>
      </c>
      <c r="I23" s="169">
        <v>163</v>
      </c>
      <c r="J23" s="170">
        <v>107</v>
      </c>
      <c r="K23" s="187">
        <v>0</v>
      </c>
      <c r="L23" s="188">
        <v>0</v>
      </c>
      <c r="M23" s="15"/>
      <c r="N23" s="3"/>
    </row>
    <row r="24" spans="1:14" ht="12.75" customHeight="1">
      <c r="A24" s="338"/>
      <c r="B24" s="338"/>
      <c r="C24" s="326" t="s">
        <v>23</v>
      </c>
      <c r="D24" s="326"/>
      <c r="E24" s="327"/>
      <c r="F24" s="328"/>
      <c r="G24" s="172">
        <f t="shared" si="1"/>
        <v>16626.000000000007</v>
      </c>
      <c r="H24" s="172">
        <f t="shared" si="2"/>
        <v>5827.999999999998</v>
      </c>
      <c r="I24" s="172">
        <v>4181.000000000001</v>
      </c>
      <c r="J24" s="173">
        <v>1934</v>
      </c>
      <c r="K24" s="174">
        <v>12445.000000000007</v>
      </c>
      <c r="L24" s="184">
        <v>3893.9999999999977</v>
      </c>
      <c r="M24" s="157"/>
      <c r="N24" s="3"/>
    </row>
    <row r="25" spans="1:14" ht="12.75" customHeight="1">
      <c r="A25" s="338"/>
      <c r="B25" s="338"/>
      <c r="C25" s="329" t="s">
        <v>39</v>
      </c>
      <c r="D25" s="329"/>
      <c r="E25" s="330"/>
      <c r="F25" s="331"/>
      <c r="G25" s="177">
        <f t="shared" si="1"/>
        <v>6351.999999999999</v>
      </c>
      <c r="H25" s="177">
        <f t="shared" si="2"/>
        <v>3163.0000000000005</v>
      </c>
      <c r="I25" s="177">
        <v>839</v>
      </c>
      <c r="J25" s="178">
        <v>405</v>
      </c>
      <c r="K25" s="179">
        <v>5512.999999999999</v>
      </c>
      <c r="L25" s="185">
        <v>2758.0000000000005</v>
      </c>
      <c r="M25" s="15"/>
      <c r="N25" s="3"/>
    </row>
    <row r="26" spans="1:14" ht="12.75" customHeight="1">
      <c r="A26" s="338"/>
      <c r="B26" s="338"/>
      <c r="C26" s="323" t="s">
        <v>24</v>
      </c>
      <c r="D26" s="323"/>
      <c r="E26" s="324"/>
      <c r="F26" s="325"/>
      <c r="G26" s="169">
        <f t="shared" si="1"/>
        <v>589</v>
      </c>
      <c r="H26" s="169">
        <f t="shared" si="2"/>
        <v>153</v>
      </c>
      <c r="I26" s="169">
        <v>170</v>
      </c>
      <c r="J26" s="170">
        <v>59</v>
      </c>
      <c r="K26" s="169">
        <v>419</v>
      </c>
      <c r="L26" s="183">
        <v>94</v>
      </c>
      <c r="M26" s="157"/>
      <c r="N26" s="3"/>
    </row>
    <row r="27" spans="1:14" ht="12.75" customHeight="1">
      <c r="A27" s="338"/>
      <c r="B27" s="338"/>
      <c r="C27" s="326" t="s">
        <v>25</v>
      </c>
      <c r="D27" s="326"/>
      <c r="E27" s="327"/>
      <c r="F27" s="328"/>
      <c r="G27" s="172">
        <f t="shared" si="1"/>
        <v>921</v>
      </c>
      <c r="H27" s="172">
        <f t="shared" si="2"/>
        <v>522</v>
      </c>
      <c r="I27" s="172">
        <v>296</v>
      </c>
      <c r="J27" s="173">
        <v>180</v>
      </c>
      <c r="K27" s="172">
        <v>625</v>
      </c>
      <c r="L27" s="184">
        <v>342</v>
      </c>
      <c r="M27" s="15"/>
      <c r="N27" s="3"/>
    </row>
    <row r="28" spans="1:14" ht="12.75" customHeight="1">
      <c r="A28" s="338"/>
      <c r="B28" s="338"/>
      <c r="C28" s="329" t="s">
        <v>26</v>
      </c>
      <c r="D28" s="329"/>
      <c r="E28" s="330"/>
      <c r="F28" s="331"/>
      <c r="G28" s="177">
        <f t="shared" si="1"/>
        <v>421</v>
      </c>
      <c r="H28" s="177">
        <f t="shared" si="2"/>
        <v>117</v>
      </c>
      <c r="I28" s="177">
        <v>398</v>
      </c>
      <c r="J28" s="178">
        <v>111</v>
      </c>
      <c r="K28" s="177">
        <v>23</v>
      </c>
      <c r="L28" s="185">
        <v>6</v>
      </c>
      <c r="M28" s="157"/>
      <c r="N28" s="3"/>
    </row>
    <row r="29" spans="1:14" ht="12.75" customHeight="1">
      <c r="A29" s="338"/>
      <c r="B29" s="338"/>
      <c r="C29" s="323" t="s">
        <v>27</v>
      </c>
      <c r="D29" s="323"/>
      <c r="E29" s="324"/>
      <c r="F29" s="325"/>
      <c r="G29" s="169">
        <f t="shared" si="1"/>
        <v>3498.9999999999995</v>
      </c>
      <c r="H29" s="169">
        <f t="shared" si="2"/>
        <v>1572</v>
      </c>
      <c r="I29" s="169">
        <v>1094</v>
      </c>
      <c r="J29" s="170">
        <v>470</v>
      </c>
      <c r="K29" s="169">
        <v>2404.9999999999995</v>
      </c>
      <c r="L29" s="183">
        <v>1102</v>
      </c>
      <c r="M29" s="15"/>
      <c r="N29" s="3"/>
    </row>
    <row r="30" spans="1:14" ht="12.75" customHeight="1">
      <c r="A30" s="338"/>
      <c r="B30" s="338"/>
      <c r="C30" s="329" t="s">
        <v>28</v>
      </c>
      <c r="D30" s="329"/>
      <c r="E30" s="330"/>
      <c r="F30" s="331"/>
      <c r="G30" s="177">
        <f t="shared" si="1"/>
        <v>881.9999999999999</v>
      </c>
      <c r="H30" s="177">
        <f t="shared" si="2"/>
        <v>531</v>
      </c>
      <c r="I30" s="177">
        <v>54</v>
      </c>
      <c r="J30" s="178">
        <v>10</v>
      </c>
      <c r="K30" s="177">
        <v>827.9999999999999</v>
      </c>
      <c r="L30" s="185">
        <v>521</v>
      </c>
      <c r="M30" s="157"/>
      <c r="N30" s="3"/>
    </row>
    <row r="31" spans="1:14" ht="17.25" customHeight="1">
      <c r="A31" s="353" t="s">
        <v>75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157"/>
      <c r="N31" s="3"/>
    </row>
    <row r="32" spans="1:14" ht="12.75" customHeight="1">
      <c r="A32" s="12"/>
      <c r="B32" s="12"/>
      <c r="C32" s="157"/>
      <c r="D32" s="157"/>
      <c r="E32" s="158"/>
      <c r="F32" s="158"/>
      <c r="G32" s="15"/>
      <c r="H32" s="15"/>
      <c r="I32" s="15"/>
      <c r="J32" s="15"/>
      <c r="K32" s="15"/>
      <c r="L32" s="15"/>
      <c r="M32" s="157"/>
      <c r="N32" s="3"/>
    </row>
    <row r="33" spans="1:14" ht="12.75" customHeight="1">
      <c r="A33" s="12"/>
      <c r="B33" s="12"/>
      <c r="C33" s="157"/>
      <c r="D33" s="157"/>
      <c r="E33" s="158"/>
      <c r="F33" s="158"/>
      <c r="G33" s="15"/>
      <c r="H33" s="159"/>
      <c r="I33" s="15"/>
      <c r="J33" s="15"/>
      <c r="K33" s="15"/>
      <c r="L33" s="15"/>
      <c r="M33" s="157"/>
      <c r="N33" s="3"/>
    </row>
    <row r="34" spans="1:14" ht="12.75" customHeight="1">
      <c r="A34" s="157"/>
      <c r="B34" s="157"/>
      <c r="C34" s="157"/>
      <c r="D34" s="157"/>
      <c r="E34" s="157"/>
      <c r="F34" s="157"/>
      <c r="G34" s="157"/>
      <c r="H34" s="159"/>
      <c r="I34" s="157"/>
      <c r="J34" s="157"/>
      <c r="K34" s="157"/>
      <c r="L34" s="157"/>
      <c r="M34" s="157"/>
      <c r="N34" s="3"/>
    </row>
    <row r="35" spans="1:14" ht="12.7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3"/>
    </row>
    <row r="36" spans="1:14" s="2" customFormat="1" ht="54.75" customHeight="1" thickBot="1">
      <c r="A36" s="1"/>
      <c r="B36" s="306" t="s">
        <v>74</v>
      </c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</row>
    <row r="37" spans="1:14" ht="6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6"/>
      <c r="N37" s="3"/>
    </row>
    <row r="38" spans="1:14" ht="12.75" customHeight="1">
      <c r="A38" s="290" t="s">
        <v>42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3"/>
      <c r="N38" s="3"/>
    </row>
    <row r="39" spans="1:14" ht="12.75" customHeight="1">
      <c r="A39" s="291" t="s">
        <v>43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3"/>
      <c r="N39" s="3"/>
    </row>
    <row r="40" spans="1:14" ht="12.75" customHeight="1">
      <c r="A40" s="341" t="s">
        <v>0</v>
      </c>
      <c r="B40" s="342"/>
      <c r="C40" s="341" t="s">
        <v>1</v>
      </c>
      <c r="D40" s="345"/>
      <c r="E40" s="345"/>
      <c r="F40" s="342"/>
      <c r="G40" s="348" t="s">
        <v>2</v>
      </c>
      <c r="H40" s="348"/>
      <c r="I40" s="348" t="s">
        <v>3</v>
      </c>
      <c r="J40" s="348"/>
      <c r="K40" s="348"/>
      <c r="L40" s="348"/>
      <c r="M40" s="157"/>
      <c r="N40" s="3"/>
    </row>
    <row r="41" spans="1:14" ht="12.75" customHeight="1">
      <c r="A41" s="343"/>
      <c r="B41" s="344"/>
      <c r="C41" s="343"/>
      <c r="D41" s="346"/>
      <c r="E41" s="347"/>
      <c r="F41" s="344"/>
      <c r="G41" s="348"/>
      <c r="H41" s="348"/>
      <c r="I41" s="348" t="s">
        <v>4</v>
      </c>
      <c r="J41" s="348"/>
      <c r="K41" s="348" t="s">
        <v>5</v>
      </c>
      <c r="L41" s="348"/>
      <c r="M41" s="3"/>
      <c r="N41" s="3"/>
    </row>
    <row r="42" spans="1:14" ht="12.75" customHeight="1">
      <c r="A42" s="343"/>
      <c r="B42" s="344"/>
      <c r="C42" s="343"/>
      <c r="D42" s="346"/>
      <c r="E42" s="346"/>
      <c r="F42" s="344"/>
      <c r="G42" s="162" t="s">
        <v>40</v>
      </c>
      <c r="H42" s="162" t="s">
        <v>41</v>
      </c>
      <c r="I42" s="162" t="s">
        <v>40</v>
      </c>
      <c r="J42" s="163" t="s">
        <v>41</v>
      </c>
      <c r="K42" s="162" t="s">
        <v>40</v>
      </c>
      <c r="L42" s="163" t="s">
        <v>41</v>
      </c>
      <c r="M42" s="3"/>
      <c r="N42" s="3"/>
    </row>
    <row r="43" spans="1:14" ht="12.75" customHeight="1">
      <c r="A43" s="355" t="s">
        <v>2</v>
      </c>
      <c r="B43" s="356"/>
      <c r="C43" s="356"/>
      <c r="D43" s="356"/>
      <c r="E43" s="357"/>
      <c r="F43" s="357"/>
      <c r="G43" s="164">
        <v>104825</v>
      </c>
      <c r="H43" s="164">
        <v>42774</v>
      </c>
      <c r="I43" s="164">
        <v>40985</v>
      </c>
      <c r="J43" s="164">
        <v>15029</v>
      </c>
      <c r="K43" s="164">
        <v>63840.00000000001</v>
      </c>
      <c r="L43" s="164">
        <v>27745</v>
      </c>
      <c r="M43" s="3"/>
      <c r="N43" s="3"/>
    </row>
    <row r="44" spans="1:14" ht="12.75" customHeight="1">
      <c r="A44" s="307" t="s">
        <v>29</v>
      </c>
      <c r="B44" s="307"/>
      <c r="C44" s="287" t="s">
        <v>2</v>
      </c>
      <c r="D44" s="287"/>
      <c r="E44" s="288"/>
      <c r="F44" s="289"/>
      <c r="G44" s="165">
        <f aca="true" t="shared" si="3" ref="G44:G51">+I44+K44</f>
        <v>46924</v>
      </c>
      <c r="H44" s="165">
        <f aca="true" t="shared" si="4" ref="H44:H52">+J44+L44</f>
        <v>17777</v>
      </c>
      <c r="I44" s="165">
        <f>+I45+I46+I47+I48+I49+I50+I51</f>
        <v>26344</v>
      </c>
      <c r="J44" s="165">
        <f>+J45+J46+J47+J48+J49+J50+J51</f>
        <v>9006</v>
      </c>
      <c r="K44" s="165">
        <f>+K45+K46+K47+K48+K49+K50+K51</f>
        <v>20580</v>
      </c>
      <c r="L44" s="165">
        <f>+L45+L46+L47+L48+L49+L50+L51</f>
        <v>8771.000000000002</v>
      </c>
      <c r="M44" s="3"/>
      <c r="N44" s="3"/>
    </row>
    <row r="45" spans="1:14" ht="12.75" customHeight="1">
      <c r="A45" s="307"/>
      <c r="B45" s="307"/>
      <c r="C45" s="309" t="s">
        <v>30</v>
      </c>
      <c r="D45" s="309"/>
      <c r="E45" s="310"/>
      <c r="F45" s="311"/>
      <c r="G45" s="169">
        <f t="shared" si="3"/>
        <v>1030</v>
      </c>
      <c r="H45" s="170">
        <f t="shared" si="4"/>
        <v>398</v>
      </c>
      <c r="I45" s="169">
        <v>443</v>
      </c>
      <c r="J45" s="170">
        <v>144</v>
      </c>
      <c r="K45" s="169">
        <v>587</v>
      </c>
      <c r="L45" s="183">
        <v>254.00000000000003</v>
      </c>
      <c r="M45" s="3"/>
      <c r="N45" s="3"/>
    </row>
    <row r="46" spans="1:14" ht="12.75" customHeight="1">
      <c r="A46" s="307"/>
      <c r="B46" s="307"/>
      <c r="C46" s="312" t="s">
        <v>31</v>
      </c>
      <c r="D46" s="312"/>
      <c r="E46" s="313"/>
      <c r="F46" s="314"/>
      <c r="G46" s="172">
        <f t="shared" si="3"/>
        <v>1739</v>
      </c>
      <c r="H46" s="173">
        <f t="shared" si="4"/>
        <v>861</v>
      </c>
      <c r="I46" s="172">
        <v>1211</v>
      </c>
      <c r="J46" s="173">
        <v>477.00000000000006</v>
      </c>
      <c r="K46" s="172">
        <v>528</v>
      </c>
      <c r="L46" s="184">
        <v>384</v>
      </c>
      <c r="M46" s="3"/>
      <c r="N46" s="3"/>
    </row>
    <row r="47" spans="1:14" ht="12.75" customHeight="1">
      <c r="A47" s="307"/>
      <c r="B47" s="307"/>
      <c r="C47" s="315" t="s">
        <v>32</v>
      </c>
      <c r="D47" s="315"/>
      <c r="E47" s="316"/>
      <c r="F47" s="317"/>
      <c r="G47" s="177">
        <f t="shared" si="3"/>
        <v>4249</v>
      </c>
      <c r="H47" s="178">
        <f t="shared" si="4"/>
        <v>1103</v>
      </c>
      <c r="I47" s="177">
        <v>3351.0000000000005</v>
      </c>
      <c r="J47" s="178">
        <v>837</v>
      </c>
      <c r="K47" s="177">
        <v>898</v>
      </c>
      <c r="L47" s="185">
        <v>266</v>
      </c>
      <c r="M47" s="3"/>
      <c r="N47" s="3"/>
    </row>
    <row r="48" spans="1:14" ht="12.75" customHeight="1">
      <c r="A48" s="307"/>
      <c r="B48" s="307"/>
      <c r="C48" s="309" t="s">
        <v>33</v>
      </c>
      <c r="D48" s="309"/>
      <c r="E48" s="310"/>
      <c r="F48" s="311"/>
      <c r="G48" s="169">
        <f t="shared" si="3"/>
        <v>23859</v>
      </c>
      <c r="H48" s="170">
        <f t="shared" si="4"/>
        <v>9203.000000000002</v>
      </c>
      <c r="I48" s="169">
        <v>15722</v>
      </c>
      <c r="J48" s="170">
        <v>5404</v>
      </c>
      <c r="K48" s="169">
        <v>8137</v>
      </c>
      <c r="L48" s="183">
        <v>3799.000000000002</v>
      </c>
      <c r="M48" s="3"/>
      <c r="N48" s="3"/>
    </row>
    <row r="49" spans="1:14" ht="12.75" customHeight="1">
      <c r="A49" s="307"/>
      <c r="B49" s="307"/>
      <c r="C49" s="312" t="s">
        <v>34</v>
      </c>
      <c r="D49" s="312"/>
      <c r="E49" s="313"/>
      <c r="F49" s="314"/>
      <c r="G49" s="172">
        <f t="shared" si="3"/>
        <v>2936</v>
      </c>
      <c r="H49" s="173">
        <f t="shared" si="4"/>
        <v>1215</v>
      </c>
      <c r="I49" s="172">
        <v>2611</v>
      </c>
      <c r="J49" s="173">
        <v>1065</v>
      </c>
      <c r="K49" s="172">
        <v>325</v>
      </c>
      <c r="L49" s="184">
        <v>150</v>
      </c>
      <c r="M49" s="3"/>
      <c r="N49" s="3"/>
    </row>
    <row r="50" spans="1:14" ht="12.75" customHeight="1">
      <c r="A50" s="307"/>
      <c r="B50" s="307"/>
      <c r="C50" s="315" t="s">
        <v>35</v>
      </c>
      <c r="D50" s="315"/>
      <c r="E50" s="316"/>
      <c r="F50" s="317"/>
      <c r="G50" s="177">
        <f t="shared" si="3"/>
        <v>5701</v>
      </c>
      <c r="H50" s="178">
        <f t="shared" si="4"/>
        <v>1817.9999999999998</v>
      </c>
      <c r="I50" s="177">
        <v>1245</v>
      </c>
      <c r="J50" s="178">
        <v>456</v>
      </c>
      <c r="K50" s="177">
        <v>4456</v>
      </c>
      <c r="L50" s="185">
        <v>1361.9999999999998</v>
      </c>
      <c r="M50" s="3"/>
      <c r="N50" s="3"/>
    </row>
    <row r="51" spans="1:14" ht="12.75" customHeight="1">
      <c r="A51" s="307"/>
      <c r="B51" s="307"/>
      <c r="C51" s="318" t="s">
        <v>36</v>
      </c>
      <c r="D51" s="318"/>
      <c r="E51" s="307"/>
      <c r="F51" s="308"/>
      <c r="G51" s="166">
        <f t="shared" si="3"/>
        <v>7410.000000000001</v>
      </c>
      <c r="H51" s="166">
        <f t="shared" si="4"/>
        <v>3178.9999999999995</v>
      </c>
      <c r="I51" s="166">
        <v>1761</v>
      </c>
      <c r="J51" s="167">
        <v>623</v>
      </c>
      <c r="K51" s="166">
        <v>5649.000000000001</v>
      </c>
      <c r="L51" s="168">
        <v>2555.9999999999995</v>
      </c>
      <c r="M51" s="3"/>
      <c r="N51" s="16"/>
    </row>
    <row r="52" spans="1:14" ht="12.75" customHeight="1">
      <c r="A52" s="307" t="s">
        <v>37</v>
      </c>
      <c r="B52" s="307"/>
      <c r="C52" s="287" t="s">
        <v>2</v>
      </c>
      <c r="D52" s="287"/>
      <c r="E52" s="288"/>
      <c r="F52" s="289"/>
      <c r="G52" s="189">
        <v>0</v>
      </c>
      <c r="H52" s="189">
        <f t="shared" si="4"/>
        <v>0</v>
      </c>
      <c r="I52" s="189">
        <v>0</v>
      </c>
      <c r="J52" s="189">
        <v>0</v>
      </c>
      <c r="K52" s="189">
        <v>0</v>
      </c>
      <c r="L52" s="189">
        <v>0</v>
      </c>
      <c r="M52" s="3"/>
      <c r="N52" s="3"/>
    </row>
    <row r="53" spans="1:14" ht="12.75" customHeight="1">
      <c r="A53" s="307"/>
      <c r="B53" s="307"/>
      <c r="C53" s="307" t="s">
        <v>38</v>
      </c>
      <c r="D53" s="307"/>
      <c r="E53" s="307"/>
      <c r="F53" s="308"/>
      <c r="G53" s="190">
        <v>0</v>
      </c>
      <c r="H53" s="190">
        <v>0</v>
      </c>
      <c r="I53" s="190">
        <v>0</v>
      </c>
      <c r="J53" s="190">
        <v>0</v>
      </c>
      <c r="K53" s="190">
        <v>0</v>
      </c>
      <c r="L53" s="190">
        <v>0</v>
      </c>
      <c r="M53" s="3"/>
      <c r="N53" s="3"/>
    </row>
    <row r="54" spans="1:14" ht="15" customHeight="1">
      <c r="A54" s="353" t="s">
        <v>75</v>
      </c>
      <c r="B54" s="354"/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"/>
      <c r="N54" s="157"/>
    </row>
    <row r="55" spans="1:14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57"/>
    </row>
    <row r="56" spans="1:14" ht="12.75" customHeight="1">
      <c r="A56" s="3"/>
      <c r="B56" s="3"/>
      <c r="C56" s="3"/>
      <c r="D56" s="3"/>
      <c r="E56" s="3"/>
      <c r="F56" s="3"/>
      <c r="G56" s="62"/>
      <c r="H56" s="62"/>
      <c r="I56" s="62"/>
      <c r="J56" s="62"/>
      <c r="K56" s="62"/>
      <c r="L56" s="62"/>
      <c r="M56" s="3"/>
      <c r="N56" s="157"/>
    </row>
    <row r="57" spans="1:14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57"/>
    </row>
    <row r="58" spans="1:14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</sheetData>
  <sheetProtection/>
  <mergeCells count="60">
    <mergeCell ref="A52:B53"/>
    <mergeCell ref="C52:F52"/>
    <mergeCell ref="C53:F53"/>
    <mergeCell ref="A54:L54"/>
    <mergeCell ref="A43:F43"/>
    <mergeCell ref="A44:B51"/>
    <mergeCell ref="C44:F44"/>
    <mergeCell ref="C45:F45"/>
    <mergeCell ref="C46:F46"/>
    <mergeCell ref="C47:F47"/>
    <mergeCell ref="C48:F48"/>
    <mergeCell ref="C49:F49"/>
    <mergeCell ref="C50:F50"/>
    <mergeCell ref="C51:F51"/>
    <mergeCell ref="A31:L31"/>
    <mergeCell ref="B36:N36"/>
    <mergeCell ref="A38:L38"/>
    <mergeCell ref="A39:L39"/>
    <mergeCell ref="A40:B42"/>
    <mergeCell ref="C40:F42"/>
    <mergeCell ref="G40:H41"/>
    <mergeCell ref="I40:L40"/>
    <mergeCell ref="I41:J41"/>
    <mergeCell ref="K41:L41"/>
    <mergeCell ref="A22:B30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A15:B21"/>
    <mergeCell ref="C15:F15"/>
    <mergeCell ref="C16:F16"/>
    <mergeCell ref="C17:F17"/>
    <mergeCell ref="C18:F18"/>
    <mergeCell ref="C19:F19"/>
    <mergeCell ref="C20:F20"/>
    <mergeCell ref="C21:F21"/>
    <mergeCell ref="A7:F7"/>
    <mergeCell ref="A8:B9"/>
    <mergeCell ref="C8:F8"/>
    <mergeCell ref="C9:F9"/>
    <mergeCell ref="A10:B14"/>
    <mergeCell ref="C10:F10"/>
    <mergeCell ref="C11:F11"/>
    <mergeCell ref="C12:F12"/>
    <mergeCell ref="C13:F13"/>
    <mergeCell ref="C14:F14"/>
    <mergeCell ref="B1:N1"/>
    <mergeCell ref="A3:L3"/>
    <mergeCell ref="A4:B6"/>
    <mergeCell ref="C4:F6"/>
    <mergeCell ref="G4:H5"/>
    <mergeCell ref="I4:L4"/>
    <mergeCell ref="I5:J5"/>
    <mergeCell ref="K5:L5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9">
      <selection activeCell="I10" sqref="I10"/>
    </sheetView>
  </sheetViews>
  <sheetFormatPr defaultColWidth="9.421875" defaultRowHeight="12.75" customHeight="1"/>
  <cols>
    <col min="1" max="1" width="9.421875" style="4" customWidth="1"/>
    <col min="2" max="2" width="34.8515625" style="4" customWidth="1"/>
    <col min="3" max="6" width="9.421875" style="4" customWidth="1"/>
    <col min="7" max="7" width="10.7109375" style="4" bestFit="1" customWidth="1"/>
    <col min="8" max="8" width="10.28125" style="4" bestFit="1" customWidth="1"/>
    <col min="9" max="9" width="10.421875" style="4" bestFit="1" customWidth="1"/>
    <col min="10" max="10" width="10.00390625" style="4" bestFit="1" customWidth="1"/>
    <col min="11" max="11" width="10.57421875" style="4" bestFit="1" customWidth="1"/>
    <col min="12" max="12" width="10.00390625" style="4" bestFit="1" customWidth="1"/>
    <col min="13" max="16384" width="9.421875" style="4" customWidth="1"/>
  </cols>
  <sheetData>
    <row r="1" spans="1:13" s="2" customFormat="1" ht="54.75" customHeight="1" thickBot="1">
      <c r="A1" s="1"/>
      <c r="B1" s="275" t="s">
        <v>79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.75" customHeight="1">
      <c r="A3" s="245" t="s">
        <v>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3"/>
    </row>
    <row r="4" spans="1:13" ht="12.75" customHeight="1">
      <c r="A4" s="341" t="s">
        <v>0</v>
      </c>
      <c r="B4" s="342"/>
      <c r="C4" s="341" t="s">
        <v>1</v>
      </c>
      <c r="D4" s="345"/>
      <c r="E4" s="345"/>
      <c r="F4" s="342"/>
      <c r="G4" s="348" t="s">
        <v>2</v>
      </c>
      <c r="H4" s="348"/>
      <c r="I4" s="348" t="s">
        <v>3</v>
      </c>
      <c r="J4" s="348"/>
      <c r="K4" s="348"/>
      <c r="L4" s="348"/>
      <c r="M4" s="160"/>
    </row>
    <row r="5" spans="1:13" ht="12.75" customHeight="1">
      <c r="A5" s="343"/>
      <c r="B5" s="344"/>
      <c r="C5" s="343"/>
      <c r="D5" s="346"/>
      <c r="E5" s="347"/>
      <c r="F5" s="344"/>
      <c r="G5" s="348"/>
      <c r="H5" s="348"/>
      <c r="I5" s="348" t="s">
        <v>4</v>
      </c>
      <c r="J5" s="348"/>
      <c r="K5" s="348" t="s">
        <v>5</v>
      </c>
      <c r="L5" s="348"/>
      <c r="M5" s="161"/>
    </row>
    <row r="6" spans="1:13" ht="12.75" customHeight="1">
      <c r="A6" s="343"/>
      <c r="B6" s="344"/>
      <c r="C6" s="343"/>
      <c r="D6" s="346"/>
      <c r="E6" s="346"/>
      <c r="F6" s="344"/>
      <c r="G6" s="162" t="s">
        <v>40</v>
      </c>
      <c r="H6" s="162" t="s">
        <v>41</v>
      </c>
      <c r="I6" s="162" t="s">
        <v>40</v>
      </c>
      <c r="J6" s="201" t="s">
        <v>41</v>
      </c>
      <c r="K6" s="162" t="s">
        <v>40</v>
      </c>
      <c r="L6" s="201" t="s">
        <v>41</v>
      </c>
      <c r="M6" s="3"/>
    </row>
    <row r="7" spans="1:13" ht="12.75" customHeight="1">
      <c r="A7" s="349" t="s">
        <v>2</v>
      </c>
      <c r="B7" s="350"/>
      <c r="C7" s="351"/>
      <c r="D7" s="351"/>
      <c r="E7" s="352"/>
      <c r="F7" s="352"/>
      <c r="G7" s="211">
        <v>104490</v>
      </c>
      <c r="H7" s="211">
        <v>41281</v>
      </c>
      <c r="I7" s="211">
        <v>40603</v>
      </c>
      <c r="J7" s="211">
        <v>14458</v>
      </c>
      <c r="K7" s="211">
        <v>63887</v>
      </c>
      <c r="L7" s="211">
        <v>26823</v>
      </c>
      <c r="M7" s="3"/>
    </row>
    <row r="8" spans="1:13" ht="12.75" customHeight="1">
      <c r="A8" s="325" t="s">
        <v>6</v>
      </c>
      <c r="B8" s="358"/>
      <c r="C8" s="337" t="s">
        <v>2</v>
      </c>
      <c r="D8" s="337"/>
      <c r="E8" s="338"/>
      <c r="F8" s="339"/>
      <c r="G8" s="207">
        <v>10292.000000000005</v>
      </c>
      <c r="H8" s="207">
        <v>5239</v>
      </c>
      <c r="I8" s="207">
        <v>1847</v>
      </c>
      <c r="J8" s="207">
        <v>647</v>
      </c>
      <c r="K8" s="207">
        <v>8445</v>
      </c>
      <c r="L8" s="207">
        <v>4592.000000000002</v>
      </c>
      <c r="M8" s="66"/>
    </row>
    <row r="9" spans="1:13" ht="12.75" customHeight="1">
      <c r="A9" s="359"/>
      <c r="B9" s="360"/>
      <c r="C9" s="340" t="s">
        <v>7</v>
      </c>
      <c r="D9" s="340"/>
      <c r="E9" s="338"/>
      <c r="F9" s="339"/>
      <c r="G9" s="206">
        <v>10292.000000000005</v>
      </c>
      <c r="H9" s="205">
        <v>5239</v>
      </c>
      <c r="I9" s="205">
        <v>1847</v>
      </c>
      <c r="J9" s="205">
        <v>647</v>
      </c>
      <c r="K9" s="205">
        <v>8445</v>
      </c>
      <c r="L9" s="204">
        <v>4592.000000000002</v>
      </c>
      <c r="M9" s="66"/>
    </row>
    <row r="10" spans="1:13" ht="12.75" customHeight="1">
      <c r="A10" s="338" t="s">
        <v>8</v>
      </c>
      <c r="B10" s="338"/>
      <c r="C10" s="320" t="s">
        <v>2</v>
      </c>
      <c r="D10" s="320"/>
      <c r="E10" s="321"/>
      <c r="F10" s="322"/>
      <c r="G10" s="207">
        <v>3369</v>
      </c>
      <c r="H10" s="207">
        <v>1359</v>
      </c>
      <c r="I10" s="207">
        <v>2435</v>
      </c>
      <c r="J10" s="207">
        <v>943</v>
      </c>
      <c r="K10" s="207">
        <v>934</v>
      </c>
      <c r="L10" s="207">
        <v>416</v>
      </c>
      <c r="M10" s="3"/>
    </row>
    <row r="11" spans="1:13" ht="12.75" customHeight="1">
      <c r="A11" s="338"/>
      <c r="B11" s="338"/>
      <c r="C11" s="323" t="s">
        <v>9</v>
      </c>
      <c r="D11" s="323"/>
      <c r="E11" s="324"/>
      <c r="F11" s="324"/>
      <c r="G11" s="206">
        <v>208</v>
      </c>
      <c r="H11" s="205">
        <v>72</v>
      </c>
      <c r="I11" s="205">
        <v>184</v>
      </c>
      <c r="J11" s="205">
        <v>64</v>
      </c>
      <c r="K11" s="205">
        <v>24</v>
      </c>
      <c r="L11" s="204">
        <v>8</v>
      </c>
      <c r="M11" s="3"/>
    </row>
    <row r="12" spans="1:13" ht="12.75" customHeight="1">
      <c r="A12" s="338"/>
      <c r="B12" s="338"/>
      <c r="C12" s="326" t="s">
        <v>10</v>
      </c>
      <c r="D12" s="326"/>
      <c r="E12" s="327"/>
      <c r="F12" s="327"/>
      <c r="G12" s="206">
        <v>1545</v>
      </c>
      <c r="H12" s="205">
        <v>550</v>
      </c>
      <c r="I12" s="205">
        <v>1460</v>
      </c>
      <c r="J12" s="205">
        <v>532</v>
      </c>
      <c r="K12" s="205">
        <v>85</v>
      </c>
      <c r="L12" s="204">
        <v>18</v>
      </c>
      <c r="M12" s="3"/>
    </row>
    <row r="13" spans="1:13" ht="12.75" customHeight="1">
      <c r="A13" s="338"/>
      <c r="B13" s="338"/>
      <c r="C13" s="326" t="s">
        <v>11</v>
      </c>
      <c r="D13" s="326"/>
      <c r="E13" s="327"/>
      <c r="F13" s="327"/>
      <c r="G13" s="206">
        <v>168</v>
      </c>
      <c r="H13" s="205">
        <v>153</v>
      </c>
      <c r="I13" s="205">
        <v>144</v>
      </c>
      <c r="J13" s="205">
        <v>144</v>
      </c>
      <c r="K13" s="205">
        <v>24</v>
      </c>
      <c r="L13" s="204">
        <v>9</v>
      </c>
      <c r="M13" s="3"/>
    </row>
    <row r="14" spans="1:13" ht="12.75" customHeight="1">
      <c r="A14" s="338"/>
      <c r="B14" s="338"/>
      <c r="C14" s="329" t="s">
        <v>13</v>
      </c>
      <c r="D14" s="329"/>
      <c r="E14" s="330"/>
      <c r="F14" s="330"/>
      <c r="G14" s="206">
        <v>1448</v>
      </c>
      <c r="H14" s="205">
        <v>584</v>
      </c>
      <c r="I14" s="205">
        <v>647</v>
      </c>
      <c r="J14" s="205">
        <v>203</v>
      </c>
      <c r="K14" s="205">
        <v>801</v>
      </c>
      <c r="L14" s="204">
        <v>381</v>
      </c>
      <c r="M14" s="62"/>
    </row>
    <row r="15" spans="1:13" ht="12.75" customHeight="1">
      <c r="A15" s="338" t="s">
        <v>14</v>
      </c>
      <c r="B15" s="338"/>
      <c r="C15" s="320" t="s">
        <v>2</v>
      </c>
      <c r="D15" s="320"/>
      <c r="E15" s="321"/>
      <c r="F15" s="322"/>
      <c r="G15" s="207">
        <v>15405.000000000004</v>
      </c>
      <c r="H15" s="207">
        <v>6631</v>
      </c>
      <c r="I15" s="207">
        <v>2436</v>
      </c>
      <c r="J15" s="207">
        <v>1130</v>
      </c>
      <c r="K15" s="207">
        <v>12969</v>
      </c>
      <c r="L15" s="207">
        <v>5501</v>
      </c>
      <c r="M15" s="62"/>
    </row>
    <row r="16" spans="1:13" ht="12.75" customHeight="1">
      <c r="A16" s="338"/>
      <c r="B16" s="338"/>
      <c r="C16" s="323" t="s">
        <v>15</v>
      </c>
      <c r="D16" s="323"/>
      <c r="E16" s="324"/>
      <c r="F16" s="324"/>
      <c r="G16" s="206">
        <v>68</v>
      </c>
      <c r="H16" s="205">
        <v>39</v>
      </c>
      <c r="I16" s="205"/>
      <c r="J16" s="205"/>
      <c r="K16" s="205">
        <v>68</v>
      </c>
      <c r="L16" s="204">
        <v>39</v>
      </c>
      <c r="M16" s="62"/>
    </row>
    <row r="17" spans="1:13" ht="12.75" customHeight="1">
      <c r="A17" s="338"/>
      <c r="B17" s="338"/>
      <c r="C17" s="326" t="s">
        <v>16</v>
      </c>
      <c r="D17" s="326"/>
      <c r="E17" s="327"/>
      <c r="F17" s="327"/>
      <c r="G17" s="206">
        <v>4662.000000000001</v>
      </c>
      <c r="H17" s="205">
        <v>1929.0000000000005</v>
      </c>
      <c r="I17" s="205">
        <v>198</v>
      </c>
      <c r="J17" s="205">
        <v>98</v>
      </c>
      <c r="K17" s="205">
        <v>4464.000000000002</v>
      </c>
      <c r="L17" s="204">
        <v>1831</v>
      </c>
      <c r="M17" s="62"/>
    </row>
    <row r="18" spans="1:13" ht="12.75" customHeight="1">
      <c r="A18" s="338"/>
      <c r="B18" s="338"/>
      <c r="C18" s="326" t="s">
        <v>17</v>
      </c>
      <c r="D18" s="326"/>
      <c r="E18" s="327"/>
      <c r="F18" s="327"/>
      <c r="G18" s="206">
        <v>1489</v>
      </c>
      <c r="H18" s="205">
        <v>571</v>
      </c>
      <c r="I18" s="205">
        <v>530</v>
      </c>
      <c r="J18" s="205">
        <v>247</v>
      </c>
      <c r="K18" s="205">
        <v>959</v>
      </c>
      <c r="L18" s="204">
        <v>324</v>
      </c>
      <c r="M18" s="62"/>
    </row>
    <row r="19" spans="1:13" ht="12.75" customHeight="1">
      <c r="A19" s="338"/>
      <c r="B19" s="338"/>
      <c r="C19" s="326" t="s">
        <v>18</v>
      </c>
      <c r="D19" s="326"/>
      <c r="E19" s="327"/>
      <c r="F19" s="327"/>
      <c r="G19" s="206">
        <v>3983.000000000002</v>
      </c>
      <c r="H19" s="205">
        <v>1692.0000000000002</v>
      </c>
      <c r="I19" s="205">
        <v>239</v>
      </c>
      <c r="J19" s="205">
        <v>125</v>
      </c>
      <c r="K19" s="205">
        <v>3744</v>
      </c>
      <c r="L19" s="204">
        <v>1567</v>
      </c>
      <c r="M19" s="62"/>
    </row>
    <row r="20" spans="1:13" ht="12.75" customHeight="1">
      <c r="A20" s="338"/>
      <c r="B20" s="338"/>
      <c r="C20" s="326" t="s">
        <v>19</v>
      </c>
      <c r="D20" s="326"/>
      <c r="E20" s="327"/>
      <c r="F20" s="327"/>
      <c r="G20" s="206">
        <v>5158</v>
      </c>
      <c r="H20" s="205">
        <v>2354.9999999999995</v>
      </c>
      <c r="I20" s="205">
        <v>1423.9999999999998</v>
      </c>
      <c r="J20" s="205">
        <v>615</v>
      </c>
      <c r="K20" s="205">
        <v>3733.999999999999</v>
      </c>
      <c r="L20" s="204">
        <v>1740</v>
      </c>
      <c r="M20" s="62"/>
    </row>
    <row r="21" spans="1:13" ht="12.75" customHeight="1">
      <c r="A21" s="338"/>
      <c r="B21" s="338"/>
      <c r="C21" s="330" t="s">
        <v>20</v>
      </c>
      <c r="D21" s="330"/>
      <c r="E21" s="330"/>
      <c r="F21" s="330"/>
      <c r="G21" s="206">
        <v>45</v>
      </c>
      <c r="H21" s="205">
        <v>45</v>
      </c>
      <c r="I21" s="205">
        <v>45</v>
      </c>
      <c r="J21" s="205">
        <v>45</v>
      </c>
      <c r="K21" s="205"/>
      <c r="L21" s="204"/>
      <c r="M21" s="62"/>
    </row>
    <row r="22" spans="1:13" ht="12.75" customHeight="1">
      <c r="A22" s="338" t="s">
        <v>21</v>
      </c>
      <c r="B22" s="338"/>
      <c r="C22" s="320" t="s">
        <v>2</v>
      </c>
      <c r="D22" s="320"/>
      <c r="E22" s="321"/>
      <c r="F22" s="322"/>
      <c r="G22" s="207">
        <v>27525</v>
      </c>
      <c r="H22" s="207">
        <v>11176.999999999996</v>
      </c>
      <c r="I22" s="207">
        <v>6996</v>
      </c>
      <c r="J22" s="207">
        <v>3420</v>
      </c>
      <c r="K22" s="207">
        <v>20529.000000000004</v>
      </c>
      <c r="L22" s="207">
        <v>7757.000000000002</v>
      </c>
      <c r="M22" s="3"/>
    </row>
    <row r="23" spans="1:13" ht="12.75" customHeight="1">
      <c r="A23" s="338"/>
      <c r="B23" s="338"/>
      <c r="C23" s="323" t="s">
        <v>22</v>
      </c>
      <c r="D23" s="323"/>
      <c r="E23" s="324"/>
      <c r="F23" s="324"/>
      <c r="G23" s="206">
        <v>281</v>
      </c>
      <c r="H23" s="205">
        <v>204</v>
      </c>
      <c r="I23" s="205">
        <v>281</v>
      </c>
      <c r="J23" s="205">
        <v>204</v>
      </c>
      <c r="K23" s="205"/>
      <c r="L23" s="204"/>
      <c r="M23" s="15"/>
    </row>
    <row r="24" spans="1:13" ht="12.75" customHeight="1">
      <c r="A24" s="338"/>
      <c r="B24" s="338"/>
      <c r="C24" s="326" t="s">
        <v>23</v>
      </c>
      <c r="D24" s="326"/>
      <c r="E24" s="327"/>
      <c r="F24" s="327"/>
      <c r="G24" s="206">
        <v>14358</v>
      </c>
      <c r="H24" s="205">
        <v>5332.999999999997</v>
      </c>
      <c r="I24" s="205">
        <v>3879.9999999999995</v>
      </c>
      <c r="J24" s="205">
        <v>1957.0000000000002</v>
      </c>
      <c r="K24" s="205">
        <v>10478.000000000004</v>
      </c>
      <c r="L24" s="204">
        <v>3376.000000000001</v>
      </c>
      <c r="M24" s="157"/>
    </row>
    <row r="25" spans="1:13" ht="12.75" customHeight="1">
      <c r="A25" s="338"/>
      <c r="B25" s="338"/>
      <c r="C25" s="326" t="s">
        <v>39</v>
      </c>
      <c r="D25" s="326"/>
      <c r="E25" s="327"/>
      <c r="F25" s="327"/>
      <c r="G25" s="206">
        <v>6819.999999999999</v>
      </c>
      <c r="H25" s="205">
        <v>2837</v>
      </c>
      <c r="I25" s="205">
        <v>1063</v>
      </c>
      <c r="J25" s="205">
        <v>494</v>
      </c>
      <c r="K25" s="205">
        <v>5757</v>
      </c>
      <c r="L25" s="204">
        <v>2343.0000000000005</v>
      </c>
      <c r="M25" s="15"/>
    </row>
    <row r="26" spans="1:13" ht="12.75" customHeight="1">
      <c r="A26" s="338"/>
      <c r="B26" s="338"/>
      <c r="C26" s="326" t="s">
        <v>24</v>
      </c>
      <c r="D26" s="326"/>
      <c r="E26" s="327"/>
      <c r="F26" s="327"/>
      <c r="G26" s="206">
        <v>679.9999999999999</v>
      </c>
      <c r="H26" s="205">
        <v>215</v>
      </c>
      <c r="I26" s="205">
        <v>162</v>
      </c>
      <c r="J26" s="205">
        <v>70</v>
      </c>
      <c r="K26" s="205">
        <v>518</v>
      </c>
      <c r="L26" s="204">
        <v>145</v>
      </c>
      <c r="M26" s="157"/>
    </row>
    <row r="27" spans="1:13" ht="12.75" customHeight="1">
      <c r="A27" s="338"/>
      <c r="B27" s="338"/>
      <c r="C27" s="326" t="s">
        <v>25</v>
      </c>
      <c r="D27" s="326"/>
      <c r="E27" s="327"/>
      <c r="F27" s="327"/>
      <c r="G27" s="206">
        <v>650</v>
      </c>
      <c r="H27" s="205">
        <v>329.99999999999994</v>
      </c>
      <c r="I27" s="205">
        <v>6</v>
      </c>
      <c r="J27" s="205">
        <v>0</v>
      </c>
      <c r="K27" s="205">
        <v>644</v>
      </c>
      <c r="L27" s="204">
        <v>330.00000000000006</v>
      </c>
      <c r="M27" s="15"/>
    </row>
    <row r="28" spans="1:13" ht="12.75" customHeight="1">
      <c r="A28" s="338"/>
      <c r="B28" s="338"/>
      <c r="C28" s="326" t="s">
        <v>26</v>
      </c>
      <c r="D28" s="326"/>
      <c r="E28" s="327"/>
      <c r="F28" s="327"/>
      <c r="G28" s="206">
        <v>428</v>
      </c>
      <c r="H28" s="205">
        <v>177</v>
      </c>
      <c r="I28" s="205">
        <v>399</v>
      </c>
      <c r="J28" s="205">
        <v>169</v>
      </c>
      <c r="K28" s="205">
        <v>29</v>
      </c>
      <c r="L28" s="204">
        <v>8</v>
      </c>
      <c r="M28" s="157"/>
    </row>
    <row r="29" spans="1:13" ht="12.75" customHeight="1">
      <c r="A29" s="338"/>
      <c r="B29" s="338"/>
      <c r="C29" s="326" t="s">
        <v>27</v>
      </c>
      <c r="D29" s="326"/>
      <c r="E29" s="327"/>
      <c r="F29" s="327"/>
      <c r="G29" s="206">
        <v>3502</v>
      </c>
      <c r="H29" s="205">
        <v>1561.9999999999998</v>
      </c>
      <c r="I29" s="205">
        <v>1151</v>
      </c>
      <c r="J29" s="205">
        <v>495</v>
      </c>
      <c r="K29" s="205">
        <v>2350.9999999999995</v>
      </c>
      <c r="L29" s="204">
        <v>1067</v>
      </c>
      <c r="M29" s="15"/>
    </row>
    <row r="30" spans="1:13" ht="12.75" customHeight="1">
      <c r="A30" s="338"/>
      <c r="B30" s="338"/>
      <c r="C30" s="329" t="s">
        <v>28</v>
      </c>
      <c r="D30" s="329"/>
      <c r="E30" s="330"/>
      <c r="F30" s="330"/>
      <c r="G30" s="210">
        <v>806</v>
      </c>
      <c r="H30" s="209">
        <v>518.9999999999999</v>
      </c>
      <c r="I30" s="209">
        <v>54</v>
      </c>
      <c r="J30" s="209">
        <v>31</v>
      </c>
      <c r="K30" s="209">
        <v>751.9999999999999</v>
      </c>
      <c r="L30" s="208">
        <v>487.99999999999994</v>
      </c>
      <c r="M30" s="157"/>
    </row>
    <row r="31" spans="1:13" ht="12.75" customHeight="1">
      <c r="A31" s="307" t="s">
        <v>29</v>
      </c>
      <c r="B31" s="307"/>
      <c r="C31" s="287" t="s">
        <v>2</v>
      </c>
      <c r="D31" s="287"/>
      <c r="E31" s="288"/>
      <c r="F31" s="289"/>
      <c r="G31" s="207">
        <v>47899</v>
      </c>
      <c r="H31" s="207">
        <v>16875</v>
      </c>
      <c r="I31" s="207">
        <v>26889</v>
      </c>
      <c r="J31" s="207">
        <v>8318</v>
      </c>
      <c r="K31" s="207">
        <v>21010</v>
      </c>
      <c r="L31" s="207">
        <v>8556.999999999998</v>
      </c>
      <c r="M31" s="3"/>
    </row>
    <row r="32" spans="1:13" ht="12.75" customHeight="1">
      <c r="A32" s="307"/>
      <c r="B32" s="307"/>
      <c r="C32" s="309" t="s">
        <v>30</v>
      </c>
      <c r="D32" s="309"/>
      <c r="E32" s="310"/>
      <c r="F32" s="310"/>
      <c r="G32" s="206">
        <v>864.0000000000001</v>
      </c>
      <c r="H32" s="205">
        <v>417.99999999999994</v>
      </c>
      <c r="I32" s="205">
        <v>240</v>
      </c>
      <c r="J32" s="205">
        <v>126.99999999999999</v>
      </c>
      <c r="K32" s="205">
        <v>624</v>
      </c>
      <c r="L32" s="204">
        <v>291</v>
      </c>
      <c r="M32" s="3"/>
    </row>
    <row r="33" spans="1:13" ht="12.75" customHeight="1">
      <c r="A33" s="307"/>
      <c r="B33" s="307"/>
      <c r="C33" s="312" t="s">
        <v>31</v>
      </c>
      <c r="D33" s="312"/>
      <c r="E33" s="313"/>
      <c r="F33" s="313"/>
      <c r="G33" s="206">
        <v>2050.9999999999995</v>
      </c>
      <c r="H33" s="205">
        <v>702.9999999999999</v>
      </c>
      <c r="I33" s="205">
        <v>1462</v>
      </c>
      <c r="J33" s="205">
        <v>450.99999999999994</v>
      </c>
      <c r="K33" s="205">
        <v>589</v>
      </c>
      <c r="L33" s="204">
        <v>252</v>
      </c>
      <c r="M33" s="3"/>
    </row>
    <row r="34" spans="1:13" ht="12.75" customHeight="1">
      <c r="A34" s="307"/>
      <c r="B34" s="307"/>
      <c r="C34" s="312" t="s">
        <v>32</v>
      </c>
      <c r="D34" s="312"/>
      <c r="E34" s="313"/>
      <c r="F34" s="313"/>
      <c r="G34" s="206">
        <v>4472.999999999999</v>
      </c>
      <c r="H34" s="205">
        <v>1109.9999999999998</v>
      </c>
      <c r="I34" s="205">
        <v>3593</v>
      </c>
      <c r="J34" s="205">
        <v>884.0000000000001</v>
      </c>
      <c r="K34" s="205">
        <v>880</v>
      </c>
      <c r="L34" s="204">
        <v>225.99999999999997</v>
      </c>
      <c r="M34" s="3"/>
    </row>
    <row r="35" spans="1:13" ht="12.75" customHeight="1">
      <c r="A35" s="307"/>
      <c r="B35" s="307"/>
      <c r="C35" s="312" t="s">
        <v>33</v>
      </c>
      <c r="D35" s="312"/>
      <c r="E35" s="313"/>
      <c r="F35" s="313"/>
      <c r="G35" s="206">
        <v>25223</v>
      </c>
      <c r="H35" s="205">
        <v>8914.000000000002</v>
      </c>
      <c r="I35" s="205">
        <v>16622</v>
      </c>
      <c r="J35" s="205">
        <v>4904.999999999999</v>
      </c>
      <c r="K35" s="205">
        <v>8600.999999999998</v>
      </c>
      <c r="L35" s="204">
        <v>4008.999999999999</v>
      </c>
      <c r="M35" s="3"/>
    </row>
    <row r="36" spans="1:13" ht="12.75" customHeight="1">
      <c r="A36" s="307"/>
      <c r="B36" s="307"/>
      <c r="C36" s="312" t="s">
        <v>34</v>
      </c>
      <c r="D36" s="312"/>
      <c r="E36" s="313"/>
      <c r="F36" s="313"/>
      <c r="G36" s="206">
        <v>2954.0000000000005</v>
      </c>
      <c r="H36" s="205">
        <v>1063.0000000000002</v>
      </c>
      <c r="I36" s="205">
        <v>2657</v>
      </c>
      <c r="J36" s="205">
        <v>944.9999999999999</v>
      </c>
      <c r="K36" s="205">
        <v>297</v>
      </c>
      <c r="L36" s="204">
        <v>118</v>
      </c>
      <c r="M36" s="3"/>
    </row>
    <row r="37" spans="1:13" ht="12.75" customHeight="1">
      <c r="A37" s="307"/>
      <c r="B37" s="307"/>
      <c r="C37" s="312" t="s">
        <v>35</v>
      </c>
      <c r="D37" s="312"/>
      <c r="E37" s="313"/>
      <c r="F37" s="313"/>
      <c r="G37" s="206">
        <v>4883</v>
      </c>
      <c r="H37" s="205">
        <v>1660.9999999999998</v>
      </c>
      <c r="I37" s="205">
        <v>458</v>
      </c>
      <c r="J37" s="205">
        <v>217</v>
      </c>
      <c r="K37" s="205">
        <v>4425</v>
      </c>
      <c r="L37" s="204">
        <v>1444</v>
      </c>
      <c r="M37" s="3"/>
    </row>
    <row r="38" spans="1:13" ht="12.75" customHeight="1">
      <c r="A38" s="307"/>
      <c r="B38" s="307"/>
      <c r="C38" s="315" t="s">
        <v>36</v>
      </c>
      <c r="D38" s="315"/>
      <c r="E38" s="316"/>
      <c r="F38" s="316"/>
      <c r="G38" s="206">
        <v>7451</v>
      </c>
      <c r="H38" s="205">
        <v>3005.9999999999995</v>
      </c>
      <c r="I38" s="205">
        <v>1857</v>
      </c>
      <c r="J38" s="205">
        <v>789</v>
      </c>
      <c r="K38" s="205">
        <v>5594</v>
      </c>
      <c r="L38" s="204">
        <v>2216.9999999999995</v>
      </c>
      <c r="M38" s="3"/>
    </row>
    <row r="39" spans="1:13" ht="12.75" customHeight="1">
      <c r="A39" s="307" t="s">
        <v>37</v>
      </c>
      <c r="B39" s="307"/>
      <c r="C39" s="287" t="s">
        <v>2</v>
      </c>
      <c r="D39" s="287"/>
      <c r="E39" s="288"/>
      <c r="F39" s="289"/>
      <c r="G39" s="203">
        <v>0</v>
      </c>
      <c r="H39" s="203">
        <v>0</v>
      </c>
      <c r="I39" s="203">
        <v>0</v>
      </c>
      <c r="J39" s="203">
        <v>0</v>
      </c>
      <c r="K39" s="203">
        <v>0</v>
      </c>
      <c r="L39" s="203">
        <v>0</v>
      </c>
      <c r="M39" s="3"/>
    </row>
    <row r="40" spans="1:13" ht="12.75" customHeight="1">
      <c r="A40" s="307"/>
      <c r="B40" s="307"/>
      <c r="C40" s="307" t="s">
        <v>38</v>
      </c>
      <c r="D40" s="307"/>
      <c r="E40" s="307"/>
      <c r="F40" s="308"/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3"/>
    </row>
    <row r="41" spans="1:13" ht="15" customHeight="1">
      <c r="A41" s="353" t="s">
        <v>76</v>
      </c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"/>
    </row>
    <row r="42" spans="1:13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 customHeight="1">
      <c r="A43" s="3"/>
      <c r="B43" s="3"/>
      <c r="C43" s="3"/>
      <c r="D43" s="3"/>
      <c r="E43" s="3"/>
      <c r="F43" s="3"/>
      <c r="G43" s="62"/>
      <c r="H43" s="62"/>
      <c r="I43" s="62"/>
      <c r="J43" s="62"/>
      <c r="K43" s="62"/>
      <c r="L43" s="62"/>
      <c r="M43" s="3"/>
    </row>
    <row r="44" spans="1:13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</sheetData>
  <sheetProtection/>
  <mergeCells count="49">
    <mergeCell ref="C14:F14"/>
    <mergeCell ref="B1:M1"/>
    <mergeCell ref="A3:L3"/>
    <mergeCell ref="A4:B6"/>
    <mergeCell ref="C4:F6"/>
    <mergeCell ref="G4:H5"/>
    <mergeCell ref="I4:L4"/>
    <mergeCell ref="I5:J5"/>
    <mergeCell ref="K5:L5"/>
    <mergeCell ref="C21:F21"/>
    <mergeCell ref="A7:F7"/>
    <mergeCell ref="A8:B9"/>
    <mergeCell ref="C8:F8"/>
    <mergeCell ref="C9:F9"/>
    <mergeCell ref="A10:B14"/>
    <mergeCell ref="C10:F10"/>
    <mergeCell ref="C11:F11"/>
    <mergeCell ref="C12:F12"/>
    <mergeCell ref="C13:F13"/>
    <mergeCell ref="C28:F28"/>
    <mergeCell ref="C29:F29"/>
    <mergeCell ref="C30:F30"/>
    <mergeCell ref="A15:B21"/>
    <mergeCell ref="C15:F15"/>
    <mergeCell ref="C16:F16"/>
    <mergeCell ref="C17:F17"/>
    <mergeCell ref="C18:F18"/>
    <mergeCell ref="C19:F19"/>
    <mergeCell ref="C20:F20"/>
    <mergeCell ref="C36:F36"/>
    <mergeCell ref="C37:F37"/>
    <mergeCell ref="C38:F38"/>
    <mergeCell ref="A22:B30"/>
    <mergeCell ref="C22:F22"/>
    <mergeCell ref="C23:F23"/>
    <mergeCell ref="C24:F24"/>
    <mergeCell ref="C25:F25"/>
    <mergeCell ref="C26:F26"/>
    <mergeCell ref="C27:F27"/>
    <mergeCell ref="A39:B40"/>
    <mergeCell ref="C39:F39"/>
    <mergeCell ref="C40:F40"/>
    <mergeCell ref="A41:L41"/>
    <mergeCell ref="A31:B38"/>
    <mergeCell ref="C31:F31"/>
    <mergeCell ref="C32:F32"/>
    <mergeCell ref="C33:F33"/>
    <mergeCell ref="C34:F34"/>
    <mergeCell ref="C35:F35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3">
      <selection activeCell="G7" sqref="G7:L38"/>
    </sheetView>
  </sheetViews>
  <sheetFormatPr defaultColWidth="9.421875" defaultRowHeight="12.75" customHeight="1"/>
  <cols>
    <col min="1" max="1" width="12.28125" style="4" customWidth="1"/>
    <col min="2" max="2" width="34.8515625" style="4" customWidth="1"/>
    <col min="3" max="6" width="9.421875" style="4" customWidth="1"/>
    <col min="7" max="7" width="10.7109375" style="4" bestFit="1" customWidth="1"/>
    <col min="8" max="8" width="10.28125" style="4" bestFit="1" customWidth="1"/>
    <col min="9" max="9" width="10.421875" style="4" bestFit="1" customWidth="1"/>
    <col min="10" max="10" width="10.00390625" style="4" bestFit="1" customWidth="1"/>
    <col min="11" max="11" width="10.57421875" style="4" bestFit="1" customWidth="1"/>
    <col min="12" max="12" width="10.00390625" style="4" bestFit="1" customWidth="1"/>
    <col min="13" max="16384" width="9.421875" style="4" customWidth="1"/>
  </cols>
  <sheetData>
    <row r="1" spans="1:13" s="2" customFormat="1" ht="37.5" customHeight="1" thickBot="1">
      <c r="A1" s="1"/>
      <c r="B1" s="275" t="s">
        <v>77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.75" customHeight="1">
      <c r="A3" s="245" t="s">
        <v>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3"/>
    </row>
    <row r="4" spans="1:13" ht="12.75" customHeight="1">
      <c r="A4" s="341" t="s">
        <v>0</v>
      </c>
      <c r="B4" s="342"/>
      <c r="C4" s="341" t="s">
        <v>1</v>
      </c>
      <c r="D4" s="345"/>
      <c r="E4" s="345"/>
      <c r="F4" s="342"/>
      <c r="G4" s="348" t="s">
        <v>2</v>
      </c>
      <c r="H4" s="348"/>
      <c r="I4" s="348" t="s">
        <v>3</v>
      </c>
      <c r="J4" s="348"/>
      <c r="K4" s="348"/>
      <c r="L4" s="348"/>
      <c r="M4" s="160"/>
    </row>
    <row r="5" spans="1:13" ht="12.75" customHeight="1">
      <c r="A5" s="343"/>
      <c r="B5" s="344"/>
      <c r="C5" s="343"/>
      <c r="D5" s="346"/>
      <c r="E5" s="347"/>
      <c r="F5" s="344"/>
      <c r="G5" s="348"/>
      <c r="H5" s="348"/>
      <c r="I5" s="348" t="s">
        <v>4</v>
      </c>
      <c r="J5" s="348"/>
      <c r="K5" s="348" t="s">
        <v>5</v>
      </c>
      <c r="L5" s="348"/>
      <c r="M5" s="161"/>
    </row>
    <row r="6" spans="1:13" ht="12.75" customHeight="1">
      <c r="A6" s="343"/>
      <c r="B6" s="344"/>
      <c r="C6" s="343"/>
      <c r="D6" s="346"/>
      <c r="E6" s="346"/>
      <c r="F6" s="344"/>
      <c r="G6" s="162" t="s">
        <v>40</v>
      </c>
      <c r="H6" s="162" t="s">
        <v>41</v>
      </c>
      <c r="I6" s="162" t="s">
        <v>40</v>
      </c>
      <c r="J6" s="200" t="s">
        <v>41</v>
      </c>
      <c r="K6" s="162" t="s">
        <v>40</v>
      </c>
      <c r="L6" s="200" t="s">
        <v>41</v>
      </c>
      <c r="M6" s="3"/>
    </row>
    <row r="7" spans="1:13" ht="12.75" customHeight="1">
      <c r="A7" s="349" t="s">
        <v>2</v>
      </c>
      <c r="B7" s="350"/>
      <c r="C7" s="351"/>
      <c r="D7" s="351"/>
      <c r="E7" s="352"/>
      <c r="F7" s="352"/>
      <c r="G7" s="191">
        <v>104141.00000000001</v>
      </c>
      <c r="H7" s="191">
        <v>41912.00000000005</v>
      </c>
      <c r="I7" s="191">
        <v>41219.00000000001</v>
      </c>
      <c r="J7" s="191">
        <v>15121.999999999998</v>
      </c>
      <c r="K7" s="191">
        <v>62922</v>
      </c>
      <c r="L7" s="196">
        <v>26790.000000000007</v>
      </c>
      <c r="M7" s="3"/>
    </row>
    <row r="8" spans="1:13" ht="12.75" customHeight="1">
      <c r="A8" s="325" t="s">
        <v>6</v>
      </c>
      <c r="B8" s="358"/>
      <c r="C8" s="337" t="s">
        <v>2</v>
      </c>
      <c r="D8" s="337"/>
      <c r="E8" s="338"/>
      <c r="F8" s="339"/>
      <c r="G8" s="192">
        <v>11307</v>
      </c>
      <c r="H8" s="192">
        <v>5347.999999999996</v>
      </c>
      <c r="I8" s="192">
        <v>2353</v>
      </c>
      <c r="J8" s="192">
        <v>1145</v>
      </c>
      <c r="K8" s="192">
        <v>8954.000000000002</v>
      </c>
      <c r="L8" s="192">
        <v>4203</v>
      </c>
      <c r="M8" s="66"/>
    </row>
    <row r="9" spans="1:13" ht="12.75" customHeight="1">
      <c r="A9" s="359"/>
      <c r="B9" s="360"/>
      <c r="C9" s="340" t="s">
        <v>7</v>
      </c>
      <c r="D9" s="340"/>
      <c r="E9" s="338"/>
      <c r="F9" s="339"/>
      <c r="G9" s="194">
        <v>11307</v>
      </c>
      <c r="H9" s="193">
        <v>5347.999999999996</v>
      </c>
      <c r="I9" s="193">
        <v>2353</v>
      </c>
      <c r="J9" s="193">
        <v>1145</v>
      </c>
      <c r="K9" s="193">
        <v>8954.000000000002</v>
      </c>
      <c r="L9" s="195">
        <v>4203</v>
      </c>
      <c r="M9" s="66"/>
    </row>
    <row r="10" spans="1:13" ht="12.75" customHeight="1">
      <c r="A10" s="338" t="s">
        <v>8</v>
      </c>
      <c r="B10" s="338"/>
      <c r="C10" s="320" t="s">
        <v>2</v>
      </c>
      <c r="D10" s="320"/>
      <c r="E10" s="321"/>
      <c r="F10" s="322"/>
      <c r="G10" s="192">
        <v>3233</v>
      </c>
      <c r="H10" s="192">
        <v>1216</v>
      </c>
      <c r="I10" s="192">
        <v>2245</v>
      </c>
      <c r="J10" s="192">
        <v>773</v>
      </c>
      <c r="K10" s="192">
        <v>988</v>
      </c>
      <c r="L10" s="192">
        <v>443.00000000000006</v>
      </c>
      <c r="M10" s="3"/>
    </row>
    <row r="11" spans="1:13" ht="12.75" customHeight="1">
      <c r="A11" s="338"/>
      <c r="B11" s="338"/>
      <c r="C11" s="323" t="s">
        <v>9</v>
      </c>
      <c r="D11" s="323"/>
      <c r="E11" s="324"/>
      <c r="F11" s="324"/>
      <c r="G11" s="194">
        <v>203</v>
      </c>
      <c r="H11" s="193">
        <v>68</v>
      </c>
      <c r="I11" s="193">
        <v>172</v>
      </c>
      <c r="J11" s="193">
        <v>57</v>
      </c>
      <c r="K11" s="193">
        <v>31</v>
      </c>
      <c r="L11" s="195">
        <v>11</v>
      </c>
      <c r="M11" s="3"/>
    </row>
    <row r="12" spans="1:13" ht="12.75" customHeight="1">
      <c r="A12" s="338"/>
      <c r="B12" s="338"/>
      <c r="C12" s="326" t="s">
        <v>10</v>
      </c>
      <c r="D12" s="326"/>
      <c r="E12" s="327"/>
      <c r="F12" s="327"/>
      <c r="G12" s="194">
        <v>1433</v>
      </c>
      <c r="H12" s="193">
        <v>485</v>
      </c>
      <c r="I12" s="193">
        <v>1347</v>
      </c>
      <c r="J12" s="193">
        <v>456</v>
      </c>
      <c r="K12" s="193">
        <v>86</v>
      </c>
      <c r="L12" s="195">
        <v>29</v>
      </c>
      <c r="M12" s="3"/>
    </row>
    <row r="13" spans="1:13" ht="12.75" customHeight="1">
      <c r="A13" s="338"/>
      <c r="B13" s="338"/>
      <c r="C13" s="326" t="s">
        <v>11</v>
      </c>
      <c r="D13" s="326"/>
      <c r="E13" s="327"/>
      <c r="F13" s="327"/>
      <c r="G13" s="194">
        <v>121</v>
      </c>
      <c r="H13" s="193">
        <v>63</v>
      </c>
      <c r="I13" s="193">
        <v>90</v>
      </c>
      <c r="J13" s="193">
        <v>51</v>
      </c>
      <c r="K13" s="193">
        <v>31</v>
      </c>
      <c r="L13" s="195">
        <v>12</v>
      </c>
      <c r="M13" s="3"/>
    </row>
    <row r="14" spans="1:13" ht="12.75" customHeight="1">
      <c r="A14" s="338"/>
      <c r="B14" s="338"/>
      <c r="C14" s="329" t="s">
        <v>13</v>
      </c>
      <c r="D14" s="329"/>
      <c r="E14" s="330"/>
      <c r="F14" s="330"/>
      <c r="G14" s="194">
        <v>1475.9999999999998</v>
      </c>
      <c r="H14" s="193">
        <v>600</v>
      </c>
      <c r="I14" s="193">
        <v>636</v>
      </c>
      <c r="J14" s="193">
        <v>209</v>
      </c>
      <c r="K14" s="193">
        <v>840</v>
      </c>
      <c r="L14" s="195">
        <v>391.00000000000006</v>
      </c>
      <c r="M14" s="62"/>
    </row>
    <row r="15" spans="1:13" ht="12.75" customHeight="1">
      <c r="A15" s="338" t="s">
        <v>14</v>
      </c>
      <c r="B15" s="338"/>
      <c r="C15" s="320" t="s">
        <v>2</v>
      </c>
      <c r="D15" s="320"/>
      <c r="E15" s="321"/>
      <c r="F15" s="322"/>
      <c r="G15" s="192">
        <v>15978</v>
      </c>
      <c r="H15" s="192">
        <v>7349</v>
      </c>
      <c r="I15" s="192">
        <v>2773</v>
      </c>
      <c r="J15" s="192">
        <v>1227</v>
      </c>
      <c r="K15" s="192">
        <v>13205</v>
      </c>
      <c r="L15" s="192">
        <v>6122</v>
      </c>
      <c r="M15" s="62"/>
    </row>
    <row r="16" spans="1:13" ht="12.75" customHeight="1">
      <c r="A16" s="338"/>
      <c r="B16" s="338"/>
      <c r="C16" s="323" t="s">
        <v>15</v>
      </c>
      <c r="D16" s="323"/>
      <c r="E16" s="324"/>
      <c r="F16" s="324"/>
      <c r="G16" s="194">
        <v>87</v>
      </c>
      <c r="H16" s="193">
        <v>45</v>
      </c>
      <c r="I16" s="193"/>
      <c r="J16" s="193"/>
      <c r="K16" s="193">
        <v>87</v>
      </c>
      <c r="L16" s="195">
        <v>45</v>
      </c>
      <c r="M16" s="62"/>
    </row>
    <row r="17" spans="1:13" ht="12.75" customHeight="1">
      <c r="A17" s="338"/>
      <c r="B17" s="338"/>
      <c r="C17" s="326" t="s">
        <v>16</v>
      </c>
      <c r="D17" s="326"/>
      <c r="E17" s="327"/>
      <c r="F17" s="327"/>
      <c r="G17" s="194">
        <v>5013.999999999999</v>
      </c>
      <c r="H17" s="193">
        <v>2323.9999999999995</v>
      </c>
      <c r="I17" s="193">
        <v>250</v>
      </c>
      <c r="J17" s="193">
        <v>115</v>
      </c>
      <c r="K17" s="193">
        <v>4763.999999999999</v>
      </c>
      <c r="L17" s="195">
        <v>2208.9999999999995</v>
      </c>
      <c r="M17" s="62"/>
    </row>
    <row r="18" spans="1:13" ht="12.75" customHeight="1">
      <c r="A18" s="338"/>
      <c r="B18" s="338"/>
      <c r="C18" s="326" t="s">
        <v>17</v>
      </c>
      <c r="D18" s="326"/>
      <c r="E18" s="327"/>
      <c r="F18" s="327"/>
      <c r="G18" s="194">
        <v>1691</v>
      </c>
      <c r="H18" s="193">
        <v>675</v>
      </c>
      <c r="I18" s="193">
        <v>1082</v>
      </c>
      <c r="J18" s="193">
        <v>448</v>
      </c>
      <c r="K18" s="193">
        <v>609</v>
      </c>
      <c r="L18" s="195">
        <v>226.99999999999997</v>
      </c>
      <c r="M18" s="62"/>
    </row>
    <row r="19" spans="1:13" ht="12.75" customHeight="1">
      <c r="A19" s="338"/>
      <c r="B19" s="338"/>
      <c r="C19" s="326" t="s">
        <v>18</v>
      </c>
      <c r="D19" s="326"/>
      <c r="E19" s="327"/>
      <c r="F19" s="327"/>
      <c r="G19" s="194">
        <v>3849</v>
      </c>
      <c r="H19" s="193">
        <v>1785.0000000000002</v>
      </c>
      <c r="I19" s="193">
        <v>279</v>
      </c>
      <c r="J19" s="193">
        <v>119</v>
      </c>
      <c r="K19" s="193">
        <v>3570</v>
      </c>
      <c r="L19" s="195">
        <v>1666.0000000000005</v>
      </c>
      <c r="M19" s="62"/>
    </row>
    <row r="20" spans="1:13" ht="12.75" customHeight="1">
      <c r="A20" s="338"/>
      <c r="B20" s="338"/>
      <c r="C20" s="326" t="s">
        <v>19</v>
      </c>
      <c r="D20" s="326"/>
      <c r="E20" s="327"/>
      <c r="F20" s="327"/>
      <c r="G20" s="194">
        <v>5289</v>
      </c>
      <c r="H20" s="193">
        <v>2471.9999999999995</v>
      </c>
      <c r="I20" s="193">
        <v>1114</v>
      </c>
      <c r="J20" s="193">
        <v>497</v>
      </c>
      <c r="K20" s="193">
        <v>4174.999999999999</v>
      </c>
      <c r="L20" s="195">
        <v>1975</v>
      </c>
      <c r="M20" s="62"/>
    </row>
    <row r="21" spans="1:13" ht="12.75" customHeight="1">
      <c r="A21" s="338"/>
      <c r="B21" s="338"/>
      <c r="C21" s="330" t="s">
        <v>20</v>
      </c>
      <c r="D21" s="330"/>
      <c r="E21" s="330"/>
      <c r="F21" s="330"/>
      <c r="G21" s="194">
        <v>48</v>
      </c>
      <c r="H21" s="193">
        <v>48</v>
      </c>
      <c r="I21" s="193">
        <v>48</v>
      </c>
      <c r="J21" s="193">
        <v>48</v>
      </c>
      <c r="K21" s="193"/>
      <c r="L21" s="195"/>
      <c r="M21" s="62"/>
    </row>
    <row r="22" spans="1:13" ht="12.75" customHeight="1">
      <c r="A22" s="338" t="s">
        <v>21</v>
      </c>
      <c r="B22" s="338"/>
      <c r="C22" s="320" t="s">
        <v>2</v>
      </c>
      <c r="D22" s="320"/>
      <c r="E22" s="321"/>
      <c r="F22" s="322"/>
      <c r="G22" s="192">
        <v>25283</v>
      </c>
      <c r="H22" s="192">
        <v>10112.999999999998</v>
      </c>
      <c r="I22" s="192">
        <v>6640.000000000001</v>
      </c>
      <c r="J22" s="192">
        <v>2950.0000000000005</v>
      </c>
      <c r="K22" s="192">
        <v>18643.000000000004</v>
      </c>
      <c r="L22" s="192">
        <v>7163</v>
      </c>
      <c r="M22" s="3"/>
    </row>
    <row r="23" spans="1:13" ht="12.75" customHeight="1">
      <c r="A23" s="338"/>
      <c r="B23" s="338"/>
      <c r="C23" s="323" t="s">
        <v>22</v>
      </c>
      <c r="D23" s="323"/>
      <c r="E23" s="324"/>
      <c r="F23" s="324"/>
      <c r="G23" s="194">
        <v>216</v>
      </c>
      <c r="H23" s="193">
        <v>102</v>
      </c>
      <c r="I23" s="193">
        <v>216</v>
      </c>
      <c r="J23" s="193">
        <v>102</v>
      </c>
      <c r="K23" s="193"/>
      <c r="L23" s="195"/>
      <c r="M23" s="15"/>
    </row>
    <row r="24" spans="1:13" ht="12.75" customHeight="1">
      <c r="A24" s="338"/>
      <c r="B24" s="338"/>
      <c r="C24" s="326" t="s">
        <v>23</v>
      </c>
      <c r="D24" s="326"/>
      <c r="E24" s="327"/>
      <c r="F24" s="327"/>
      <c r="G24" s="194">
        <v>13385.000000000002</v>
      </c>
      <c r="H24" s="193">
        <v>4790.999999999998</v>
      </c>
      <c r="I24" s="193">
        <v>3822.000000000001</v>
      </c>
      <c r="J24" s="193">
        <v>1877.0000000000005</v>
      </c>
      <c r="K24" s="193">
        <v>9563.000000000004</v>
      </c>
      <c r="L24" s="195">
        <v>2914.0000000000005</v>
      </c>
      <c r="M24" s="157"/>
    </row>
    <row r="25" spans="1:13" ht="12.75" customHeight="1">
      <c r="A25" s="338"/>
      <c r="B25" s="338"/>
      <c r="C25" s="326" t="s">
        <v>39</v>
      </c>
      <c r="D25" s="326"/>
      <c r="E25" s="327"/>
      <c r="F25" s="327"/>
      <c r="G25" s="194">
        <v>5892</v>
      </c>
      <c r="H25" s="193">
        <v>2764</v>
      </c>
      <c r="I25" s="193">
        <v>872</v>
      </c>
      <c r="J25" s="193">
        <v>374</v>
      </c>
      <c r="K25" s="193">
        <v>5020.000000000001</v>
      </c>
      <c r="L25" s="195">
        <v>2389.9999999999995</v>
      </c>
      <c r="M25" s="15"/>
    </row>
    <row r="26" spans="1:13" ht="12.75" customHeight="1">
      <c r="A26" s="338"/>
      <c r="B26" s="338"/>
      <c r="C26" s="326" t="s">
        <v>24</v>
      </c>
      <c r="D26" s="326"/>
      <c r="E26" s="327"/>
      <c r="F26" s="327"/>
      <c r="G26" s="194">
        <v>583.0000000000001</v>
      </c>
      <c r="H26" s="193">
        <v>237.99999999999997</v>
      </c>
      <c r="I26" s="193">
        <v>142</v>
      </c>
      <c r="J26" s="193">
        <v>60</v>
      </c>
      <c r="K26" s="193">
        <v>441</v>
      </c>
      <c r="L26" s="195">
        <v>178</v>
      </c>
      <c r="M26" s="157"/>
    </row>
    <row r="27" spans="1:13" ht="12.75" customHeight="1">
      <c r="A27" s="338"/>
      <c r="B27" s="338"/>
      <c r="C27" s="326" t="s">
        <v>25</v>
      </c>
      <c r="D27" s="326"/>
      <c r="E27" s="327"/>
      <c r="F27" s="327"/>
      <c r="G27" s="194">
        <v>512</v>
      </c>
      <c r="H27" s="193">
        <v>319</v>
      </c>
      <c r="I27" s="193"/>
      <c r="J27" s="193"/>
      <c r="K27" s="193">
        <v>512</v>
      </c>
      <c r="L27" s="195">
        <v>319</v>
      </c>
      <c r="M27" s="15"/>
    </row>
    <row r="28" spans="1:13" ht="12.75" customHeight="1">
      <c r="A28" s="338"/>
      <c r="B28" s="338"/>
      <c r="C28" s="326" t="s">
        <v>26</v>
      </c>
      <c r="D28" s="326"/>
      <c r="E28" s="327"/>
      <c r="F28" s="327"/>
      <c r="G28" s="194">
        <v>441</v>
      </c>
      <c r="H28" s="193">
        <v>127.99999999999999</v>
      </c>
      <c r="I28" s="193">
        <v>379</v>
      </c>
      <c r="J28" s="193">
        <v>88</v>
      </c>
      <c r="K28" s="193">
        <v>62</v>
      </c>
      <c r="L28" s="195">
        <v>40</v>
      </c>
      <c r="M28" s="157"/>
    </row>
    <row r="29" spans="1:13" ht="12.75" customHeight="1">
      <c r="A29" s="338"/>
      <c r="B29" s="338"/>
      <c r="C29" s="326" t="s">
        <v>27</v>
      </c>
      <c r="D29" s="326"/>
      <c r="E29" s="327"/>
      <c r="F29" s="327"/>
      <c r="G29" s="194">
        <v>3444.0000000000005</v>
      </c>
      <c r="H29" s="193">
        <v>1305.9999999999995</v>
      </c>
      <c r="I29" s="193">
        <v>1159</v>
      </c>
      <c r="J29" s="193">
        <v>428</v>
      </c>
      <c r="K29" s="193">
        <v>2285</v>
      </c>
      <c r="L29" s="195">
        <v>877.9999999999998</v>
      </c>
      <c r="M29" s="15"/>
    </row>
    <row r="30" spans="1:13" ht="12.75" customHeight="1">
      <c r="A30" s="338"/>
      <c r="B30" s="338"/>
      <c r="C30" s="329" t="s">
        <v>28</v>
      </c>
      <c r="D30" s="329"/>
      <c r="E30" s="330"/>
      <c r="F30" s="330"/>
      <c r="G30" s="197">
        <v>810</v>
      </c>
      <c r="H30" s="198">
        <v>465</v>
      </c>
      <c r="I30" s="198">
        <v>50</v>
      </c>
      <c r="J30" s="198">
        <v>21</v>
      </c>
      <c r="K30" s="198">
        <v>759.9999999999999</v>
      </c>
      <c r="L30" s="199">
        <v>444</v>
      </c>
      <c r="M30" s="157"/>
    </row>
    <row r="31" spans="1:13" ht="12.75" customHeight="1">
      <c r="A31" s="307" t="s">
        <v>29</v>
      </c>
      <c r="B31" s="307"/>
      <c r="C31" s="287" t="s">
        <v>2</v>
      </c>
      <c r="D31" s="287"/>
      <c r="E31" s="288"/>
      <c r="F31" s="289"/>
      <c r="G31" s="192">
        <v>48340.00000000001</v>
      </c>
      <c r="H31" s="192">
        <v>17886</v>
      </c>
      <c r="I31" s="192">
        <v>27208.000000000004</v>
      </c>
      <c r="J31" s="192">
        <v>9027</v>
      </c>
      <c r="K31" s="192">
        <v>21132</v>
      </c>
      <c r="L31" s="192">
        <v>8858.999999999998</v>
      </c>
      <c r="M31" s="3"/>
    </row>
    <row r="32" spans="1:13" ht="12.75" customHeight="1">
      <c r="A32" s="307"/>
      <c r="B32" s="307"/>
      <c r="C32" s="309" t="s">
        <v>30</v>
      </c>
      <c r="D32" s="309"/>
      <c r="E32" s="310"/>
      <c r="F32" s="310"/>
      <c r="G32" s="194">
        <v>827</v>
      </c>
      <c r="H32" s="193">
        <v>323</v>
      </c>
      <c r="I32" s="193">
        <v>204</v>
      </c>
      <c r="J32" s="193">
        <v>83</v>
      </c>
      <c r="K32" s="193">
        <v>623</v>
      </c>
      <c r="L32" s="195">
        <v>239.99999999999997</v>
      </c>
      <c r="M32" s="3"/>
    </row>
    <row r="33" spans="1:13" ht="12.75" customHeight="1">
      <c r="A33" s="307"/>
      <c r="B33" s="307"/>
      <c r="C33" s="312" t="s">
        <v>31</v>
      </c>
      <c r="D33" s="312"/>
      <c r="E33" s="313"/>
      <c r="F33" s="313"/>
      <c r="G33" s="194">
        <v>2029.9999999999998</v>
      </c>
      <c r="H33" s="193">
        <v>690</v>
      </c>
      <c r="I33" s="193">
        <v>1564</v>
      </c>
      <c r="J33" s="193">
        <v>512</v>
      </c>
      <c r="K33" s="193">
        <v>465.99999999999994</v>
      </c>
      <c r="L33" s="195">
        <v>178.00000000000003</v>
      </c>
      <c r="M33" s="3"/>
    </row>
    <row r="34" spans="1:13" ht="12.75" customHeight="1">
      <c r="A34" s="307"/>
      <c r="B34" s="307"/>
      <c r="C34" s="312" t="s">
        <v>32</v>
      </c>
      <c r="D34" s="312"/>
      <c r="E34" s="313"/>
      <c r="F34" s="313"/>
      <c r="G34" s="194">
        <v>4387.999999999998</v>
      </c>
      <c r="H34" s="193">
        <v>1283</v>
      </c>
      <c r="I34" s="193">
        <v>3496</v>
      </c>
      <c r="J34" s="193">
        <v>1021.0000000000001</v>
      </c>
      <c r="K34" s="193">
        <v>892</v>
      </c>
      <c r="L34" s="195">
        <v>262.00000000000006</v>
      </c>
      <c r="M34" s="3"/>
    </row>
    <row r="35" spans="1:13" ht="12.75" customHeight="1">
      <c r="A35" s="307"/>
      <c r="B35" s="307"/>
      <c r="C35" s="312" t="s">
        <v>33</v>
      </c>
      <c r="D35" s="312"/>
      <c r="E35" s="313"/>
      <c r="F35" s="313"/>
      <c r="G35" s="194">
        <v>25553.000000000007</v>
      </c>
      <c r="H35" s="193">
        <v>9413</v>
      </c>
      <c r="I35" s="193">
        <v>17099.000000000004</v>
      </c>
      <c r="J35" s="193">
        <v>5353.999999999999</v>
      </c>
      <c r="K35" s="193">
        <v>8454.000000000002</v>
      </c>
      <c r="L35" s="195">
        <v>4058.9999999999986</v>
      </c>
      <c r="M35" s="3"/>
    </row>
    <row r="36" spans="1:13" ht="12.75" customHeight="1">
      <c r="A36" s="307"/>
      <c r="B36" s="307"/>
      <c r="C36" s="312" t="s">
        <v>34</v>
      </c>
      <c r="D36" s="312"/>
      <c r="E36" s="313"/>
      <c r="F36" s="313"/>
      <c r="G36" s="194">
        <v>2553</v>
      </c>
      <c r="H36" s="193">
        <v>881</v>
      </c>
      <c r="I36" s="193">
        <v>2289</v>
      </c>
      <c r="J36" s="193">
        <v>756</v>
      </c>
      <c r="K36" s="193">
        <v>264</v>
      </c>
      <c r="L36" s="195">
        <v>125</v>
      </c>
      <c r="M36" s="3"/>
    </row>
    <row r="37" spans="1:13" ht="12.75" customHeight="1">
      <c r="A37" s="307"/>
      <c r="B37" s="307"/>
      <c r="C37" s="312" t="s">
        <v>35</v>
      </c>
      <c r="D37" s="312"/>
      <c r="E37" s="313"/>
      <c r="F37" s="313"/>
      <c r="G37" s="194">
        <v>5034</v>
      </c>
      <c r="H37" s="193">
        <v>1864.0000000000002</v>
      </c>
      <c r="I37" s="193">
        <v>602</v>
      </c>
      <c r="J37" s="193">
        <v>315</v>
      </c>
      <c r="K37" s="193">
        <v>4432</v>
      </c>
      <c r="L37" s="195">
        <v>1549.0000000000005</v>
      </c>
      <c r="M37" s="3"/>
    </row>
    <row r="38" spans="1:13" ht="12.75" customHeight="1">
      <c r="A38" s="307"/>
      <c r="B38" s="307"/>
      <c r="C38" s="315" t="s">
        <v>36</v>
      </c>
      <c r="D38" s="315"/>
      <c r="E38" s="316"/>
      <c r="F38" s="316"/>
      <c r="G38" s="197">
        <v>7954.999999999999</v>
      </c>
      <c r="H38" s="198">
        <v>3432.000000000001</v>
      </c>
      <c r="I38" s="198">
        <v>1953.9999999999989</v>
      </c>
      <c r="J38" s="198">
        <v>986.0000000000003</v>
      </c>
      <c r="K38" s="198">
        <v>6000.999999999999</v>
      </c>
      <c r="L38" s="199">
        <v>2446.0000000000005</v>
      </c>
      <c r="M38" s="3"/>
    </row>
    <row r="39" spans="1:13" ht="15" customHeight="1">
      <c r="A39" s="361" t="s">
        <v>78</v>
      </c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"/>
    </row>
    <row r="40" spans="1:13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 customHeight="1">
      <c r="A41" s="3"/>
      <c r="B41" s="3"/>
      <c r="C41" s="3"/>
      <c r="D41" s="3"/>
      <c r="E41" s="3"/>
      <c r="F41" s="3"/>
      <c r="G41" s="62"/>
      <c r="H41" s="62"/>
      <c r="I41" s="62"/>
      <c r="J41" s="62"/>
      <c r="K41" s="62"/>
      <c r="L41" s="62"/>
      <c r="M41" s="3"/>
    </row>
    <row r="42" spans="1:13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</sheetData>
  <sheetProtection/>
  <mergeCells count="46">
    <mergeCell ref="C35:F35"/>
    <mergeCell ref="C36:F36"/>
    <mergeCell ref="C37:F37"/>
    <mergeCell ref="C38:F38"/>
    <mergeCell ref="A39:L39"/>
    <mergeCell ref="A31:B38"/>
    <mergeCell ref="C31:F31"/>
    <mergeCell ref="C32:F32"/>
    <mergeCell ref="C33:F33"/>
    <mergeCell ref="C34:F34"/>
    <mergeCell ref="A22:B30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A15:B21"/>
    <mergeCell ref="C15:F15"/>
    <mergeCell ref="C16:F16"/>
    <mergeCell ref="C17:F17"/>
    <mergeCell ref="C18:F18"/>
    <mergeCell ref="C19:F19"/>
    <mergeCell ref="C20:F20"/>
    <mergeCell ref="C21:F21"/>
    <mergeCell ref="A7:F7"/>
    <mergeCell ref="A8:B9"/>
    <mergeCell ref="C8:F8"/>
    <mergeCell ref="C9:F9"/>
    <mergeCell ref="A10:B14"/>
    <mergeCell ref="C10:F10"/>
    <mergeCell ref="C11:F11"/>
    <mergeCell ref="C12:F12"/>
    <mergeCell ref="C13:F13"/>
    <mergeCell ref="C14:F14"/>
    <mergeCell ref="B1:M1"/>
    <mergeCell ref="A3:L3"/>
    <mergeCell ref="A4:B6"/>
    <mergeCell ref="C4:F6"/>
    <mergeCell ref="G4:H5"/>
    <mergeCell ref="I4:L4"/>
    <mergeCell ref="I5:J5"/>
    <mergeCell ref="K5:L5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42" sqref="A42"/>
    </sheetView>
  </sheetViews>
  <sheetFormatPr defaultColWidth="9.421875" defaultRowHeight="12.75" customHeight="1"/>
  <cols>
    <col min="1" max="1" width="12.28125" style="4" customWidth="1"/>
    <col min="2" max="2" width="34.8515625" style="4" customWidth="1"/>
    <col min="3" max="6" width="9.421875" style="4" customWidth="1"/>
    <col min="7" max="7" width="10.7109375" style="4" bestFit="1" customWidth="1"/>
    <col min="8" max="8" width="10.28125" style="4" bestFit="1" customWidth="1"/>
    <col min="9" max="9" width="10.421875" style="4" bestFit="1" customWidth="1"/>
    <col min="10" max="10" width="10.00390625" style="4" bestFit="1" customWidth="1"/>
    <col min="11" max="11" width="10.57421875" style="4" bestFit="1" customWidth="1"/>
    <col min="12" max="12" width="10.00390625" style="4" bestFit="1" customWidth="1"/>
    <col min="13" max="16384" width="9.421875" style="4" customWidth="1"/>
  </cols>
  <sheetData>
    <row r="1" spans="1:13" s="2" customFormat="1" ht="37.5" customHeight="1" thickBot="1">
      <c r="A1" s="1"/>
      <c r="B1" s="275" t="s">
        <v>80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.75" customHeight="1">
      <c r="A3" s="245" t="s">
        <v>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13"/>
    </row>
    <row r="4" spans="1:13" ht="12.75" customHeight="1">
      <c r="A4" s="341" t="s">
        <v>0</v>
      </c>
      <c r="B4" s="342"/>
      <c r="C4" s="341" t="s">
        <v>1</v>
      </c>
      <c r="D4" s="345"/>
      <c r="E4" s="345"/>
      <c r="F4" s="342"/>
      <c r="G4" s="348" t="s">
        <v>2</v>
      </c>
      <c r="H4" s="348"/>
      <c r="I4" s="348" t="s">
        <v>3</v>
      </c>
      <c r="J4" s="348"/>
      <c r="K4" s="348"/>
      <c r="L4" s="348"/>
      <c r="M4" s="213"/>
    </row>
    <row r="5" spans="1:13" ht="12.75" customHeight="1">
      <c r="A5" s="343"/>
      <c r="B5" s="344"/>
      <c r="C5" s="343"/>
      <c r="D5" s="346"/>
      <c r="E5" s="347"/>
      <c r="F5" s="344"/>
      <c r="G5" s="348"/>
      <c r="H5" s="348"/>
      <c r="I5" s="348" t="s">
        <v>4</v>
      </c>
      <c r="J5" s="348"/>
      <c r="K5" s="348" t="s">
        <v>5</v>
      </c>
      <c r="L5" s="348"/>
      <c r="M5" s="213"/>
    </row>
    <row r="6" spans="1:13" ht="12.75" customHeight="1">
      <c r="A6" s="343"/>
      <c r="B6" s="344"/>
      <c r="C6" s="343"/>
      <c r="D6" s="346"/>
      <c r="E6" s="346"/>
      <c r="F6" s="344"/>
      <c r="G6" s="162" t="s">
        <v>40</v>
      </c>
      <c r="H6" s="162" t="s">
        <v>41</v>
      </c>
      <c r="I6" s="162" t="s">
        <v>40</v>
      </c>
      <c r="J6" s="212" t="s">
        <v>41</v>
      </c>
      <c r="K6" s="162" t="s">
        <v>40</v>
      </c>
      <c r="L6" s="212" t="s">
        <v>41</v>
      </c>
      <c r="M6" s="213"/>
    </row>
    <row r="7" spans="1:13" ht="12.75" customHeight="1">
      <c r="A7" s="349" t="s">
        <v>2</v>
      </c>
      <c r="B7" s="350"/>
      <c r="C7" s="351"/>
      <c r="D7" s="351"/>
      <c r="E7" s="352"/>
      <c r="F7" s="352"/>
      <c r="G7" s="214">
        <v>101748.00000000003</v>
      </c>
      <c r="H7" s="214">
        <v>38376.99999999997</v>
      </c>
      <c r="I7" s="214">
        <v>42047.00000000003</v>
      </c>
      <c r="J7" s="214">
        <v>13977.999999999996</v>
      </c>
      <c r="K7" s="214">
        <v>59700.999999999985</v>
      </c>
      <c r="L7" s="215">
        <v>24398.99999999999</v>
      </c>
      <c r="M7" s="213"/>
    </row>
    <row r="8" spans="1:13" ht="12.75" customHeight="1">
      <c r="A8" s="325" t="s">
        <v>6</v>
      </c>
      <c r="B8" s="358"/>
      <c r="C8" s="337" t="s">
        <v>2</v>
      </c>
      <c r="D8" s="337"/>
      <c r="E8" s="338"/>
      <c r="F8" s="339"/>
      <c r="G8" s="216">
        <v>11620.000000000007</v>
      </c>
      <c r="H8" s="216">
        <v>4928.000000000002</v>
      </c>
      <c r="I8" s="216">
        <v>2766</v>
      </c>
      <c r="J8" s="216">
        <v>934</v>
      </c>
      <c r="K8" s="216">
        <v>8854.000000000004</v>
      </c>
      <c r="L8" s="216">
        <v>3993.999999999999</v>
      </c>
      <c r="M8" s="213"/>
    </row>
    <row r="9" spans="1:13" ht="12.75" customHeight="1">
      <c r="A9" s="359"/>
      <c r="B9" s="360"/>
      <c r="C9" s="340" t="s">
        <v>7</v>
      </c>
      <c r="D9" s="340"/>
      <c r="E9" s="338"/>
      <c r="F9" s="339"/>
      <c r="G9" s="217">
        <v>11620.000000000007</v>
      </c>
      <c r="H9" s="218">
        <v>4928.000000000002</v>
      </c>
      <c r="I9" s="218">
        <v>2766</v>
      </c>
      <c r="J9" s="218">
        <v>934</v>
      </c>
      <c r="K9" s="218">
        <v>8854.000000000004</v>
      </c>
      <c r="L9" s="219">
        <v>3993.999999999999</v>
      </c>
      <c r="M9" s="213"/>
    </row>
    <row r="10" spans="1:13" ht="12.75" customHeight="1">
      <c r="A10" s="338" t="s">
        <v>8</v>
      </c>
      <c r="B10" s="338"/>
      <c r="C10" s="320" t="s">
        <v>2</v>
      </c>
      <c r="D10" s="320"/>
      <c r="E10" s="321"/>
      <c r="F10" s="322"/>
      <c r="G10" s="216">
        <v>2818</v>
      </c>
      <c r="H10" s="216">
        <v>1187</v>
      </c>
      <c r="I10" s="216">
        <v>1846</v>
      </c>
      <c r="J10" s="216">
        <v>713</v>
      </c>
      <c r="K10" s="216">
        <v>972</v>
      </c>
      <c r="L10" s="216">
        <v>474.00000000000006</v>
      </c>
      <c r="M10" s="213"/>
    </row>
    <row r="11" spans="1:13" ht="12.75" customHeight="1">
      <c r="A11" s="338"/>
      <c r="B11" s="338"/>
      <c r="C11" s="323" t="s">
        <v>9</v>
      </c>
      <c r="D11" s="323"/>
      <c r="E11" s="324"/>
      <c r="F11" s="324"/>
      <c r="G11" s="217">
        <v>205.99999999999997</v>
      </c>
      <c r="H11" s="218">
        <v>52.99999999999999</v>
      </c>
      <c r="I11" s="218">
        <v>181</v>
      </c>
      <c r="J11" s="218">
        <v>44</v>
      </c>
      <c r="K11" s="218">
        <v>25</v>
      </c>
      <c r="L11" s="219">
        <v>9</v>
      </c>
      <c r="M11" s="213"/>
    </row>
    <row r="12" spans="1:13" ht="12.75" customHeight="1">
      <c r="A12" s="338"/>
      <c r="B12" s="338"/>
      <c r="C12" s="326" t="s">
        <v>10</v>
      </c>
      <c r="D12" s="326"/>
      <c r="E12" s="327"/>
      <c r="F12" s="327"/>
      <c r="G12" s="217">
        <v>1020.0000000000001</v>
      </c>
      <c r="H12" s="218">
        <v>483.00000000000006</v>
      </c>
      <c r="I12" s="218">
        <v>877</v>
      </c>
      <c r="J12" s="218">
        <v>425</v>
      </c>
      <c r="K12" s="218">
        <v>143</v>
      </c>
      <c r="L12" s="219">
        <v>58</v>
      </c>
      <c r="M12" s="213"/>
    </row>
    <row r="13" spans="1:13" ht="12.75" customHeight="1">
      <c r="A13" s="338"/>
      <c r="B13" s="338"/>
      <c r="C13" s="326" t="s">
        <v>11</v>
      </c>
      <c r="D13" s="326"/>
      <c r="E13" s="327"/>
      <c r="F13" s="327"/>
      <c r="G13" s="217">
        <v>169</v>
      </c>
      <c r="H13" s="218">
        <v>48</v>
      </c>
      <c r="I13" s="218">
        <v>144</v>
      </c>
      <c r="J13" s="218">
        <v>39</v>
      </c>
      <c r="K13" s="218">
        <v>25</v>
      </c>
      <c r="L13" s="219">
        <v>9</v>
      </c>
      <c r="M13" s="213"/>
    </row>
    <row r="14" spans="1:13" ht="12.75" customHeight="1">
      <c r="A14" s="338"/>
      <c r="B14" s="338"/>
      <c r="C14" s="329" t="s">
        <v>13</v>
      </c>
      <c r="D14" s="329"/>
      <c r="E14" s="330"/>
      <c r="F14" s="330"/>
      <c r="G14" s="217">
        <v>1423.0000000000002</v>
      </c>
      <c r="H14" s="218">
        <v>602.9999999999999</v>
      </c>
      <c r="I14" s="218">
        <v>644</v>
      </c>
      <c r="J14" s="218">
        <v>205.00000000000003</v>
      </c>
      <c r="K14" s="218">
        <v>779</v>
      </c>
      <c r="L14" s="219">
        <v>398.00000000000006</v>
      </c>
      <c r="M14" s="213"/>
    </row>
    <row r="15" spans="1:13" ht="12.75" customHeight="1">
      <c r="A15" s="338" t="s">
        <v>14</v>
      </c>
      <c r="B15" s="338"/>
      <c r="C15" s="320" t="s">
        <v>2</v>
      </c>
      <c r="D15" s="320"/>
      <c r="E15" s="321"/>
      <c r="F15" s="322"/>
      <c r="G15" s="216">
        <v>14963</v>
      </c>
      <c r="H15" s="216">
        <v>5770</v>
      </c>
      <c r="I15" s="216">
        <v>2789</v>
      </c>
      <c r="J15" s="216">
        <v>1204</v>
      </c>
      <c r="K15" s="216">
        <v>12174</v>
      </c>
      <c r="L15" s="216">
        <v>4566</v>
      </c>
      <c r="M15" s="213"/>
    </row>
    <row r="16" spans="1:13" ht="12.75" customHeight="1">
      <c r="A16" s="338"/>
      <c r="B16" s="338"/>
      <c r="C16" s="323" t="s">
        <v>15</v>
      </c>
      <c r="D16" s="323"/>
      <c r="E16" s="324"/>
      <c r="F16" s="324"/>
      <c r="G16" s="217">
        <v>84</v>
      </c>
      <c r="H16" s="218">
        <v>32</v>
      </c>
      <c r="I16" s="218" t="s">
        <v>12</v>
      </c>
      <c r="J16" s="218" t="s">
        <v>12</v>
      </c>
      <c r="K16" s="218">
        <v>84</v>
      </c>
      <c r="L16" s="219">
        <v>32</v>
      </c>
      <c r="M16" s="213"/>
    </row>
    <row r="17" spans="1:13" ht="12.75" customHeight="1">
      <c r="A17" s="338"/>
      <c r="B17" s="338"/>
      <c r="C17" s="326" t="s">
        <v>16</v>
      </c>
      <c r="D17" s="326"/>
      <c r="E17" s="327"/>
      <c r="F17" s="327"/>
      <c r="G17" s="217">
        <v>4387</v>
      </c>
      <c r="H17" s="218">
        <v>1398.0000000000002</v>
      </c>
      <c r="I17" s="218">
        <v>158</v>
      </c>
      <c r="J17" s="218">
        <v>66</v>
      </c>
      <c r="K17" s="218">
        <v>4229</v>
      </c>
      <c r="L17" s="219">
        <v>1332.0000000000002</v>
      </c>
      <c r="M17" s="213"/>
    </row>
    <row r="18" spans="1:13" ht="12.75" customHeight="1">
      <c r="A18" s="338"/>
      <c r="B18" s="338"/>
      <c r="C18" s="326" t="s">
        <v>17</v>
      </c>
      <c r="D18" s="326"/>
      <c r="E18" s="327"/>
      <c r="F18" s="327"/>
      <c r="G18" s="217">
        <v>1544.0000000000002</v>
      </c>
      <c r="H18" s="218">
        <v>564</v>
      </c>
      <c r="I18" s="218">
        <v>791</v>
      </c>
      <c r="J18" s="218">
        <v>272</v>
      </c>
      <c r="K18" s="218">
        <v>753</v>
      </c>
      <c r="L18" s="219">
        <v>292</v>
      </c>
      <c r="M18" s="213"/>
    </row>
    <row r="19" spans="1:13" ht="12.75" customHeight="1">
      <c r="A19" s="338"/>
      <c r="B19" s="338"/>
      <c r="C19" s="326" t="s">
        <v>18</v>
      </c>
      <c r="D19" s="326"/>
      <c r="E19" s="327"/>
      <c r="F19" s="327"/>
      <c r="G19" s="217">
        <v>3521.0000000000005</v>
      </c>
      <c r="H19" s="218">
        <v>1635.9999999999998</v>
      </c>
      <c r="I19" s="218">
        <v>284</v>
      </c>
      <c r="J19" s="218">
        <v>169</v>
      </c>
      <c r="K19" s="218">
        <v>3237</v>
      </c>
      <c r="L19" s="219">
        <v>1467.0000000000002</v>
      </c>
      <c r="M19" s="213"/>
    </row>
    <row r="20" spans="1:13" ht="12.75" customHeight="1">
      <c r="A20" s="338"/>
      <c r="B20" s="338"/>
      <c r="C20" s="326" t="s">
        <v>19</v>
      </c>
      <c r="D20" s="326"/>
      <c r="E20" s="327"/>
      <c r="F20" s="327"/>
      <c r="G20" s="217">
        <v>5397</v>
      </c>
      <c r="H20" s="218">
        <v>2110</v>
      </c>
      <c r="I20" s="218">
        <v>1526</v>
      </c>
      <c r="J20" s="218">
        <v>667</v>
      </c>
      <c r="K20" s="218">
        <v>3870.9999999999995</v>
      </c>
      <c r="L20" s="219">
        <v>1443</v>
      </c>
      <c r="M20" s="213"/>
    </row>
    <row r="21" spans="1:13" ht="12.75" customHeight="1">
      <c r="A21" s="338"/>
      <c r="B21" s="338"/>
      <c r="C21" s="330" t="s">
        <v>20</v>
      </c>
      <c r="D21" s="330"/>
      <c r="E21" s="330"/>
      <c r="F21" s="330"/>
      <c r="G21" s="217">
        <v>30</v>
      </c>
      <c r="H21" s="218">
        <v>30</v>
      </c>
      <c r="I21" s="218">
        <v>30</v>
      </c>
      <c r="J21" s="218">
        <v>30</v>
      </c>
      <c r="K21" s="218"/>
      <c r="L21" s="219"/>
      <c r="M21" s="213"/>
    </row>
    <row r="22" spans="1:13" ht="12.75" customHeight="1">
      <c r="A22" s="338" t="s">
        <v>21</v>
      </c>
      <c r="B22" s="338"/>
      <c r="C22" s="320" t="s">
        <v>2</v>
      </c>
      <c r="D22" s="320"/>
      <c r="E22" s="321"/>
      <c r="F22" s="322"/>
      <c r="G22" s="216">
        <v>22823.999999999996</v>
      </c>
      <c r="H22" s="216">
        <v>9758.000000000002</v>
      </c>
      <c r="I22" s="216">
        <v>6251</v>
      </c>
      <c r="J22" s="216">
        <v>3058.999999999999</v>
      </c>
      <c r="K22" s="216">
        <v>16573.000000000004</v>
      </c>
      <c r="L22" s="216">
        <v>6699</v>
      </c>
      <c r="M22" s="213"/>
    </row>
    <row r="23" spans="1:13" ht="12.75" customHeight="1">
      <c r="A23" s="338"/>
      <c r="B23" s="338"/>
      <c r="C23" s="323" t="s">
        <v>22</v>
      </c>
      <c r="D23" s="323"/>
      <c r="E23" s="324"/>
      <c r="F23" s="324"/>
      <c r="G23" s="217">
        <v>265</v>
      </c>
      <c r="H23" s="218">
        <v>139</v>
      </c>
      <c r="I23" s="218">
        <v>265</v>
      </c>
      <c r="J23" s="218">
        <v>139</v>
      </c>
      <c r="K23" s="218"/>
      <c r="L23" s="219"/>
      <c r="M23" s="213"/>
    </row>
    <row r="24" spans="1:13" ht="12.75" customHeight="1">
      <c r="A24" s="338"/>
      <c r="B24" s="338"/>
      <c r="C24" s="326" t="s">
        <v>23</v>
      </c>
      <c r="D24" s="326"/>
      <c r="E24" s="327"/>
      <c r="F24" s="327"/>
      <c r="G24" s="217">
        <v>11909.999999999998</v>
      </c>
      <c r="H24" s="218">
        <v>5085.000000000002</v>
      </c>
      <c r="I24" s="218">
        <v>3454</v>
      </c>
      <c r="J24" s="218">
        <v>1990.9999999999993</v>
      </c>
      <c r="K24" s="218">
        <v>8456.000000000004</v>
      </c>
      <c r="L24" s="219">
        <v>3093.9999999999995</v>
      </c>
      <c r="M24" s="213"/>
    </row>
    <row r="25" spans="1:13" ht="12.75" customHeight="1">
      <c r="A25" s="338"/>
      <c r="B25" s="338"/>
      <c r="C25" s="326" t="s">
        <v>39</v>
      </c>
      <c r="D25" s="326"/>
      <c r="E25" s="327"/>
      <c r="F25" s="327"/>
      <c r="G25" s="217">
        <v>4841.999999999999</v>
      </c>
      <c r="H25" s="218">
        <v>1849.9999999999995</v>
      </c>
      <c r="I25" s="218">
        <v>573</v>
      </c>
      <c r="J25" s="218">
        <v>240</v>
      </c>
      <c r="K25" s="218">
        <v>4268.999999999999</v>
      </c>
      <c r="L25" s="219">
        <v>1610</v>
      </c>
      <c r="M25" s="213"/>
    </row>
    <row r="26" spans="1:13" ht="12.75" customHeight="1">
      <c r="A26" s="338"/>
      <c r="B26" s="338"/>
      <c r="C26" s="326" t="s">
        <v>24</v>
      </c>
      <c r="D26" s="326"/>
      <c r="E26" s="327"/>
      <c r="F26" s="327"/>
      <c r="G26" s="217">
        <v>641</v>
      </c>
      <c r="H26" s="218">
        <v>259.99999999999994</v>
      </c>
      <c r="I26" s="218">
        <v>143</v>
      </c>
      <c r="J26" s="218">
        <v>62</v>
      </c>
      <c r="K26" s="218">
        <v>498</v>
      </c>
      <c r="L26" s="219">
        <v>198</v>
      </c>
      <c r="M26" s="213"/>
    </row>
    <row r="27" spans="1:13" ht="12.75" customHeight="1">
      <c r="A27" s="338"/>
      <c r="B27" s="338"/>
      <c r="C27" s="326" t="s">
        <v>25</v>
      </c>
      <c r="D27" s="326"/>
      <c r="E27" s="327"/>
      <c r="F27" s="327"/>
      <c r="G27" s="217">
        <v>389</v>
      </c>
      <c r="H27" s="218">
        <v>175</v>
      </c>
      <c r="I27" s="218" t="s">
        <v>12</v>
      </c>
      <c r="J27" s="218" t="s">
        <v>12</v>
      </c>
      <c r="K27" s="218">
        <v>389</v>
      </c>
      <c r="L27" s="219">
        <v>175</v>
      </c>
      <c r="M27" s="213"/>
    </row>
    <row r="28" spans="1:13" ht="12.75" customHeight="1">
      <c r="A28" s="338"/>
      <c r="B28" s="338"/>
      <c r="C28" s="326" t="s">
        <v>26</v>
      </c>
      <c r="D28" s="326"/>
      <c r="E28" s="327"/>
      <c r="F28" s="327"/>
      <c r="G28" s="217">
        <v>433</v>
      </c>
      <c r="H28" s="218">
        <v>102</v>
      </c>
      <c r="I28" s="218">
        <v>364</v>
      </c>
      <c r="J28" s="218">
        <v>64</v>
      </c>
      <c r="K28" s="218">
        <v>69</v>
      </c>
      <c r="L28" s="219">
        <v>38</v>
      </c>
      <c r="M28" s="213"/>
    </row>
    <row r="29" spans="1:13" ht="12.75" customHeight="1">
      <c r="A29" s="338"/>
      <c r="B29" s="338"/>
      <c r="C29" s="326" t="s">
        <v>27</v>
      </c>
      <c r="D29" s="326"/>
      <c r="E29" s="327"/>
      <c r="F29" s="327"/>
      <c r="G29" s="217">
        <v>3639.0000000000005</v>
      </c>
      <c r="H29" s="218">
        <v>1672.9999999999998</v>
      </c>
      <c r="I29" s="218">
        <v>1423</v>
      </c>
      <c r="J29" s="218">
        <v>563</v>
      </c>
      <c r="K29" s="218">
        <v>2216.0000000000005</v>
      </c>
      <c r="L29" s="219">
        <v>1110.0000000000002</v>
      </c>
      <c r="M29" s="213"/>
    </row>
    <row r="30" spans="1:13" ht="12.75" customHeight="1">
      <c r="A30" s="338"/>
      <c r="B30" s="338"/>
      <c r="C30" s="329" t="s">
        <v>28</v>
      </c>
      <c r="D30" s="329"/>
      <c r="E30" s="330"/>
      <c r="F30" s="330"/>
      <c r="G30" s="220">
        <v>705</v>
      </c>
      <c r="H30" s="221">
        <v>474</v>
      </c>
      <c r="I30" s="221">
        <v>29</v>
      </c>
      <c r="J30" s="221">
        <v>0</v>
      </c>
      <c r="K30" s="221">
        <v>676</v>
      </c>
      <c r="L30" s="222">
        <v>474</v>
      </c>
      <c r="M30" s="213"/>
    </row>
    <row r="31" spans="1:13" ht="12.75" customHeight="1">
      <c r="A31" s="307" t="s">
        <v>29</v>
      </c>
      <c r="B31" s="307"/>
      <c r="C31" s="287" t="s">
        <v>2</v>
      </c>
      <c r="D31" s="287"/>
      <c r="E31" s="288"/>
      <c r="F31" s="289"/>
      <c r="G31" s="216">
        <v>49523.000000000015</v>
      </c>
      <c r="H31" s="216">
        <v>16734</v>
      </c>
      <c r="I31" s="216">
        <v>28394.999999999996</v>
      </c>
      <c r="J31" s="216">
        <v>8068.000000000002</v>
      </c>
      <c r="K31" s="216">
        <v>21128</v>
      </c>
      <c r="L31" s="216">
        <v>8666</v>
      </c>
      <c r="M31" s="213"/>
    </row>
    <row r="32" spans="1:13" ht="12.75" customHeight="1">
      <c r="A32" s="307"/>
      <c r="B32" s="307"/>
      <c r="C32" s="309" t="s">
        <v>30</v>
      </c>
      <c r="D32" s="309"/>
      <c r="E32" s="310"/>
      <c r="F32" s="310"/>
      <c r="G32" s="217">
        <v>920</v>
      </c>
      <c r="H32" s="218">
        <v>327.99999999999994</v>
      </c>
      <c r="I32" s="218">
        <v>241</v>
      </c>
      <c r="J32" s="218">
        <v>89</v>
      </c>
      <c r="K32" s="218">
        <v>679.0000000000001</v>
      </c>
      <c r="L32" s="219">
        <v>239</v>
      </c>
      <c r="M32" s="213"/>
    </row>
    <row r="33" spans="1:13" ht="12.75" customHeight="1">
      <c r="A33" s="307"/>
      <c r="B33" s="307"/>
      <c r="C33" s="312" t="s">
        <v>31</v>
      </c>
      <c r="D33" s="312"/>
      <c r="E33" s="313"/>
      <c r="F33" s="313"/>
      <c r="G33" s="217">
        <v>1990</v>
      </c>
      <c r="H33" s="218">
        <v>642</v>
      </c>
      <c r="I33" s="218">
        <v>1508</v>
      </c>
      <c r="J33" s="218">
        <v>405</v>
      </c>
      <c r="K33" s="218">
        <v>482</v>
      </c>
      <c r="L33" s="219">
        <v>237</v>
      </c>
      <c r="M33" s="213"/>
    </row>
    <row r="34" spans="1:13" ht="12.75" customHeight="1">
      <c r="A34" s="307"/>
      <c r="B34" s="307"/>
      <c r="C34" s="312" t="s">
        <v>32</v>
      </c>
      <c r="D34" s="312"/>
      <c r="E34" s="313"/>
      <c r="F34" s="313"/>
      <c r="G34" s="217">
        <v>4291.000000000001</v>
      </c>
      <c r="H34" s="218">
        <v>1100</v>
      </c>
      <c r="I34" s="218">
        <v>3462</v>
      </c>
      <c r="J34" s="218">
        <v>843</v>
      </c>
      <c r="K34" s="218">
        <v>829.0000000000001</v>
      </c>
      <c r="L34" s="219">
        <v>257</v>
      </c>
      <c r="M34" s="213"/>
    </row>
    <row r="35" spans="1:13" ht="12.75" customHeight="1">
      <c r="A35" s="307"/>
      <c r="B35" s="307"/>
      <c r="C35" s="312" t="s">
        <v>33</v>
      </c>
      <c r="D35" s="312"/>
      <c r="E35" s="313"/>
      <c r="F35" s="313"/>
      <c r="G35" s="217">
        <v>25044.000000000007</v>
      </c>
      <c r="H35" s="218">
        <v>8217</v>
      </c>
      <c r="I35" s="218">
        <v>16807.999999999996</v>
      </c>
      <c r="J35" s="218">
        <v>4564.000000000002</v>
      </c>
      <c r="K35" s="218">
        <v>8236</v>
      </c>
      <c r="L35" s="219">
        <v>3653.0000000000005</v>
      </c>
      <c r="M35" s="213"/>
    </row>
    <row r="36" spans="1:13" ht="12.75" customHeight="1">
      <c r="A36" s="307"/>
      <c r="B36" s="307"/>
      <c r="C36" s="312" t="s">
        <v>34</v>
      </c>
      <c r="D36" s="312"/>
      <c r="E36" s="313"/>
      <c r="F36" s="313"/>
      <c r="G36" s="217">
        <v>2368.9999999999995</v>
      </c>
      <c r="H36" s="218">
        <v>689.9999999999999</v>
      </c>
      <c r="I36" s="218">
        <v>2121</v>
      </c>
      <c r="J36" s="218">
        <v>619</v>
      </c>
      <c r="K36" s="218">
        <v>247.99999999999997</v>
      </c>
      <c r="L36" s="219">
        <v>71</v>
      </c>
      <c r="M36" s="213"/>
    </row>
    <row r="37" spans="1:13" ht="12.75" customHeight="1">
      <c r="A37" s="307"/>
      <c r="B37" s="307"/>
      <c r="C37" s="312" t="s">
        <v>35</v>
      </c>
      <c r="D37" s="312"/>
      <c r="E37" s="313"/>
      <c r="F37" s="313"/>
      <c r="G37" s="217">
        <v>6116.000000000004</v>
      </c>
      <c r="H37" s="218">
        <v>2060.0000000000014</v>
      </c>
      <c r="I37" s="218">
        <v>1706</v>
      </c>
      <c r="J37" s="218">
        <v>435</v>
      </c>
      <c r="K37" s="218">
        <v>4409.999999999999</v>
      </c>
      <c r="L37" s="219">
        <v>1625.0000000000007</v>
      </c>
      <c r="M37" s="213"/>
    </row>
    <row r="38" spans="1:13" ht="12.75" customHeight="1">
      <c r="A38" s="307"/>
      <c r="B38" s="307"/>
      <c r="C38" s="315" t="s">
        <v>36</v>
      </c>
      <c r="D38" s="315"/>
      <c r="E38" s="316"/>
      <c r="F38" s="316"/>
      <c r="G38" s="220">
        <v>8793</v>
      </c>
      <c r="H38" s="221">
        <v>3696.9999999999995</v>
      </c>
      <c r="I38" s="221">
        <v>2548.9999999999995</v>
      </c>
      <c r="J38" s="221">
        <v>1113</v>
      </c>
      <c r="K38" s="221">
        <v>6243.999999999999</v>
      </c>
      <c r="L38" s="222">
        <v>2584</v>
      </c>
      <c r="M38" s="213"/>
    </row>
    <row r="39" spans="1:13" ht="12.75" customHeight="1">
      <c r="A39" s="362" t="s">
        <v>81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</row>
    <row r="40" spans="1:13" ht="12.75" customHeight="1">
      <c r="A40" s="363"/>
      <c r="B40" s="363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</row>
    <row r="41" spans="1:13" ht="15" customHeight="1">
      <c r="A41" s="361" t="s">
        <v>82</v>
      </c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"/>
    </row>
    <row r="42" spans="1:13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 customHeight="1">
      <c r="A43" s="3"/>
      <c r="B43" s="3"/>
      <c r="C43" s="3"/>
      <c r="D43" s="3"/>
      <c r="E43" s="3"/>
      <c r="F43" s="3"/>
      <c r="G43" s="62"/>
      <c r="H43" s="62"/>
      <c r="I43" s="62"/>
      <c r="J43" s="62"/>
      <c r="K43" s="62"/>
      <c r="L43" s="62"/>
      <c r="M43" s="3"/>
    </row>
    <row r="44" spans="1:13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</sheetData>
  <sheetProtection/>
  <mergeCells count="47">
    <mergeCell ref="A41:L41"/>
    <mergeCell ref="A31:B38"/>
    <mergeCell ref="C31:F31"/>
    <mergeCell ref="C32:F32"/>
    <mergeCell ref="C33:F33"/>
    <mergeCell ref="C34:F34"/>
    <mergeCell ref="C35:F35"/>
    <mergeCell ref="C36:F36"/>
    <mergeCell ref="C37:F37"/>
    <mergeCell ref="C38:F38"/>
    <mergeCell ref="A22:B30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A15:B21"/>
    <mergeCell ref="C15:F15"/>
    <mergeCell ref="C16:F16"/>
    <mergeCell ref="C17:F17"/>
    <mergeCell ref="C18:F18"/>
    <mergeCell ref="C19:F19"/>
    <mergeCell ref="C20:F20"/>
    <mergeCell ref="C21:F21"/>
    <mergeCell ref="A8:B9"/>
    <mergeCell ref="C8:F8"/>
    <mergeCell ref="C9:F9"/>
    <mergeCell ref="A10:B14"/>
    <mergeCell ref="C10:F10"/>
    <mergeCell ref="C11:F11"/>
    <mergeCell ref="C12:F12"/>
    <mergeCell ref="C13:F13"/>
    <mergeCell ref="C14:F14"/>
    <mergeCell ref="A39:M40"/>
    <mergeCell ref="B1:M1"/>
    <mergeCell ref="A3:L3"/>
    <mergeCell ref="A4:B6"/>
    <mergeCell ref="C4:F6"/>
    <mergeCell ref="G4:H5"/>
    <mergeCell ref="I4:L4"/>
    <mergeCell ref="I5:J5"/>
    <mergeCell ref="K5:L5"/>
    <mergeCell ref="A7:F7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G21" sqref="A21:IV21"/>
    </sheetView>
  </sheetViews>
  <sheetFormatPr defaultColWidth="9.421875" defaultRowHeight="12.75" customHeight="1"/>
  <cols>
    <col min="1" max="1" width="12.28125" style="4" customWidth="1"/>
    <col min="2" max="2" width="34.8515625" style="4" customWidth="1"/>
    <col min="3" max="6" width="9.421875" style="4" customWidth="1"/>
    <col min="7" max="7" width="10.7109375" style="4" bestFit="1" customWidth="1"/>
    <col min="8" max="8" width="10.28125" style="4" bestFit="1" customWidth="1"/>
    <col min="9" max="9" width="10.421875" style="4" bestFit="1" customWidth="1"/>
    <col min="10" max="10" width="10.00390625" style="4" bestFit="1" customWidth="1"/>
    <col min="11" max="11" width="10.57421875" style="4" bestFit="1" customWidth="1"/>
    <col min="12" max="12" width="10.00390625" style="4" bestFit="1" customWidth="1"/>
    <col min="13" max="16384" width="9.421875" style="4" customWidth="1"/>
  </cols>
  <sheetData>
    <row r="1" spans="1:12" s="2" customFormat="1" ht="37.5" customHeight="1" thickBot="1">
      <c r="A1" s="1"/>
      <c r="B1" s="275" t="s">
        <v>83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2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.75" customHeight="1">
      <c r="A3" s="245" t="s">
        <v>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2" ht="12.75" customHeight="1">
      <c r="A4" s="341" t="s">
        <v>0</v>
      </c>
      <c r="B4" s="342"/>
      <c r="C4" s="341" t="s">
        <v>1</v>
      </c>
      <c r="D4" s="345"/>
      <c r="E4" s="345"/>
      <c r="F4" s="342"/>
      <c r="G4" s="348" t="s">
        <v>2</v>
      </c>
      <c r="H4" s="348"/>
      <c r="I4" s="348" t="s">
        <v>3</v>
      </c>
      <c r="J4" s="348"/>
      <c r="K4" s="348"/>
      <c r="L4" s="348"/>
    </row>
    <row r="5" spans="1:12" ht="12.75" customHeight="1">
      <c r="A5" s="343"/>
      <c r="B5" s="344"/>
      <c r="C5" s="343"/>
      <c r="D5" s="346"/>
      <c r="E5" s="347"/>
      <c r="F5" s="344"/>
      <c r="G5" s="348"/>
      <c r="H5" s="348"/>
      <c r="I5" s="348" t="s">
        <v>4</v>
      </c>
      <c r="J5" s="348"/>
      <c r="K5" s="348" t="s">
        <v>5</v>
      </c>
      <c r="L5" s="348"/>
    </row>
    <row r="6" spans="1:12" ht="12.75" customHeight="1">
      <c r="A6" s="343"/>
      <c r="B6" s="344"/>
      <c r="C6" s="343"/>
      <c r="D6" s="346"/>
      <c r="E6" s="346"/>
      <c r="F6" s="344"/>
      <c r="G6" s="162" t="s">
        <v>40</v>
      </c>
      <c r="H6" s="162" t="s">
        <v>41</v>
      </c>
      <c r="I6" s="162" t="s">
        <v>40</v>
      </c>
      <c r="J6" s="223" t="s">
        <v>41</v>
      </c>
      <c r="K6" s="162" t="s">
        <v>40</v>
      </c>
      <c r="L6" s="223" t="s">
        <v>41</v>
      </c>
    </row>
    <row r="7" spans="1:12" ht="12.75" customHeight="1">
      <c r="A7" s="349" t="s">
        <v>2</v>
      </c>
      <c r="B7" s="350"/>
      <c r="C7" s="351"/>
      <c r="D7" s="351"/>
      <c r="E7" s="352"/>
      <c r="F7" s="352"/>
      <c r="G7" s="214">
        <v>102579.00000000007</v>
      </c>
      <c r="H7" s="214">
        <v>39313.00000000001</v>
      </c>
      <c r="I7" s="214">
        <v>44162</v>
      </c>
      <c r="J7" s="214">
        <v>15537</v>
      </c>
      <c r="K7" s="214">
        <v>58417.00000000007</v>
      </c>
      <c r="L7" s="215">
        <v>23775.999999999985</v>
      </c>
    </row>
    <row r="8" spans="1:12" ht="12.75" customHeight="1">
      <c r="A8" s="325" t="s">
        <v>6</v>
      </c>
      <c r="B8" s="358"/>
      <c r="C8" s="337" t="s">
        <v>2</v>
      </c>
      <c r="D8" s="337"/>
      <c r="E8" s="338"/>
      <c r="F8" s="339"/>
      <c r="G8" s="216">
        <v>12017.000000000002</v>
      </c>
      <c r="H8" s="216">
        <v>5606.000000000001</v>
      </c>
      <c r="I8" s="216">
        <v>2477</v>
      </c>
      <c r="J8" s="216">
        <v>1236</v>
      </c>
      <c r="K8" s="216">
        <v>9539.999999999998</v>
      </c>
      <c r="L8" s="216">
        <v>4370</v>
      </c>
    </row>
    <row r="9" spans="1:12" ht="12.75" customHeight="1">
      <c r="A9" s="359"/>
      <c r="B9" s="360"/>
      <c r="C9" s="340" t="s">
        <v>7</v>
      </c>
      <c r="D9" s="340"/>
      <c r="E9" s="338"/>
      <c r="F9" s="339"/>
      <c r="G9" s="217">
        <v>12017.000000000002</v>
      </c>
      <c r="H9" s="218">
        <v>5606.000000000001</v>
      </c>
      <c r="I9" s="218">
        <v>2477</v>
      </c>
      <c r="J9" s="218">
        <v>1236</v>
      </c>
      <c r="K9" s="218">
        <v>9539.999999999998</v>
      </c>
      <c r="L9" s="219">
        <v>4370</v>
      </c>
    </row>
    <row r="10" spans="1:12" ht="12.75" customHeight="1">
      <c r="A10" s="338" t="s">
        <v>8</v>
      </c>
      <c r="B10" s="338"/>
      <c r="C10" s="320" t="s">
        <v>2</v>
      </c>
      <c r="D10" s="320"/>
      <c r="E10" s="321"/>
      <c r="F10" s="322"/>
      <c r="G10" s="216">
        <v>2636</v>
      </c>
      <c r="H10" s="216">
        <v>670</v>
      </c>
      <c r="I10" s="216">
        <v>1934</v>
      </c>
      <c r="J10" s="216">
        <v>467</v>
      </c>
      <c r="K10" s="216">
        <v>702</v>
      </c>
      <c r="L10" s="216">
        <v>203</v>
      </c>
    </row>
    <row r="11" spans="1:12" ht="12.75" customHeight="1">
      <c r="A11" s="338"/>
      <c r="B11" s="338"/>
      <c r="C11" s="323" t="s">
        <v>9</v>
      </c>
      <c r="D11" s="323"/>
      <c r="E11" s="324"/>
      <c r="F11" s="324"/>
      <c r="G11" s="217">
        <v>180</v>
      </c>
      <c r="H11" s="218">
        <v>81</v>
      </c>
      <c r="I11" s="218">
        <v>160</v>
      </c>
      <c r="J11" s="218">
        <v>75</v>
      </c>
      <c r="K11" s="218">
        <v>20</v>
      </c>
      <c r="L11" s="219">
        <v>6</v>
      </c>
    </row>
    <row r="12" spans="1:12" ht="12.75" customHeight="1">
      <c r="A12" s="338"/>
      <c r="B12" s="338"/>
      <c r="C12" s="326" t="s">
        <v>10</v>
      </c>
      <c r="D12" s="326"/>
      <c r="E12" s="327"/>
      <c r="F12" s="327"/>
      <c r="G12" s="217">
        <v>1096</v>
      </c>
      <c r="H12" s="218">
        <v>179</v>
      </c>
      <c r="I12" s="218">
        <v>1027</v>
      </c>
      <c r="J12" s="218">
        <v>160</v>
      </c>
      <c r="K12" s="218">
        <v>69</v>
      </c>
      <c r="L12" s="219">
        <v>19</v>
      </c>
    </row>
    <row r="13" spans="1:12" ht="12.75" customHeight="1">
      <c r="A13" s="338"/>
      <c r="B13" s="338"/>
      <c r="C13" s="326" t="s">
        <v>11</v>
      </c>
      <c r="D13" s="326"/>
      <c r="E13" s="327"/>
      <c r="F13" s="327"/>
      <c r="G13" s="217">
        <v>157</v>
      </c>
      <c r="H13" s="218">
        <v>44</v>
      </c>
      <c r="I13" s="218">
        <v>137</v>
      </c>
      <c r="J13" s="218">
        <v>38</v>
      </c>
      <c r="K13" s="218">
        <v>20</v>
      </c>
      <c r="L13" s="219">
        <v>6</v>
      </c>
    </row>
    <row r="14" spans="1:12" ht="12.75" customHeight="1">
      <c r="A14" s="338"/>
      <c r="B14" s="338"/>
      <c r="C14" s="329" t="s">
        <v>13</v>
      </c>
      <c r="D14" s="329"/>
      <c r="E14" s="330"/>
      <c r="F14" s="330"/>
      <c r="G14" s="217">
        <v>1203</v>
      </c>
      <c r="H14" s="218">
        <v>366.00000000000006</v>
      </c>
      <c r="I14" s="218">
        <v>610</v>
      </c>
      <c r="J14" s="218">
        <v>193.99999999999997</v>
      </c>
      <c r="K14" s="218">
        <v>593</v>
      </c>
      <c r="L14" s="219">
        <v>172</v>
      </c>
    </row>
    <row r="15" spans="1:12" ht="12.75" customHeight="1">
      <c r="A15" s="338" t="s">
        <v>14</v>
      </c>
      <c r="B15" s="338"/>
      <c r="C15" s="320" t="s">
        <v>2</v>
      </c>
      <c r="D15" s="320"/>
      <c r="E15" s="321"/>
      <c r="F15" s="322"/>
      <c r="G15" s="216">
        <v>14663</v>
      </c>
      <c r="H15" s="216">
        <v>6216.000000000001</v>
      </c>
      <c r="I15" s="216">
        <v>2783</v>
      </c>
      <c r="J15" s="216">
        <v>1197</v>
      </c>
      <c r="K15" s="216">
        <v>11880</v>
      </c>
      <c r="L15" s="216">
        <v>5019</v>
      </c>
    </row>
    <row r="16" spans="1:12" ht="12.75" customHeight="1">
      <c r="A16" s="338"/>
      <c r="B16" s="338"/>
      <c r="C16" s="323" t="s">
        <v>15</v>
      </c>
      <c r="D16" s="323"/>
      <c r="E16" s="324"/>
      <c r="F16" s="324"/>
      <c r="G16" s="217">
        <v>96</v>
      </c>
      <c r="H16" s="218">
        <v>36</v>
      </c>
      <c r="I16" s="225" t="s">
        <v>12</v>
      </c>
      <c r="J16" s="225" t="s">
        <v>12</v>
      </c>
      <c r="K16" s="218">
        <v>96</v>
      </c>
      <c r="L16" s="219">
        <v>36</v>
      </c>
    </row>
    <row r="17" spans="1:12" ht="12.75" customHeight="1">
      <c r="A17" s="338"/>
      <c r="B17" s="338"/>
      <c r="C17" s="326" t="s">
        <v>16</v>
      </c>
      <c r="D17" s="326"/>
      <c r="E17" s="327"/>
      <c r="F17" s="327"/>
      <c r="G17" s="217">
        <v>4141.000000000001</v>
      </c>
      <c r="H17" s="218">
        <v>1788.9999999999998</v>
      </c>
      <c r="I17" s="218">
        <v>168</v>
      </c>
      <c r="J17" s="218">
        <v>66</v>
      </c>
      <c r="K17" s="218">
        <v>3972.999999999999</v>
      </c>
      <c r="L17" s="219">
        <v>1723</v>
      </c>
    </row>
    <row r="18" spans="1:12" ht="12.75" customHeight="1">
      <c r="A18" s="338"/>
      <c r="B18" s="338"/>
      <c r="C18" s="326" t="s">
        <v>17</v>
      </c>
      <c r="D18" s="326"/>
      <c r="E18" s="327"/>
      <c r="F18" s="327"/>
      <c r="G18" s="217">
        <v>1565.0000000000002</v>
      </c>
      <c r="H18" s="218">
        <v>844</v>
      </c>
      <c r="I18" s="218">
        <v>717</v>
      </c>
      <c r="J18" s="218">
        <v>340</v>
      </c>
      <c r="K18" s="218">
        <v>848.0000000000001</v>
      </c>
      <c r="L18" s="219">
        <v>504</v>
      </c>
    </row>
    <row r="19" spans="1:12" ht="12.75" customHeight="1">
      <c r="A19" s="338"/>
      <c r="B19" s="338"/>
      <c r="C19" s="326" t="s">
        <v>18</v>
      </c>
      <c r="D19" s="326"/>
      <c r="E19" s="327"/>
      <c r="F19" s="327"/>
      <c r="G19" s="217">
        <v>3553</v>
      </c>
      <c r="H19" s="218">
        <v>1171.0000000000005</v>
      </c>
      <c r="I19" s="218">
        <v>341</v>
      </c>
      <c r="J19" s="218">
        <v>127</v>
      </c>
      <c r="K19" s="218">
        <v>3212</v>
      </c>
      <c r="L19" s="219">
        <v>1044</v>
      </c>
    </row>
    <row r="20" spans="1:12" ht="12.75" customHeight="1">
      <c r="A20" s="338"/>
      <c r="B20" s="338"/>
      <c r="C20" s="326" t="s">
        <v>19</v>
      </c>
      <c r="D20" s="326"/>
      <c r="E20" s="327"/>
      <c r="F20" s="327"/>
      <c r="G20" s="217">
        <v>5308</v>
      </c>
      <c r="H20" s="218">
        <v>2376.0000000000005</v>
      </c>
      <c r="I20" s="218">
        <v>1557</v>
      </c>
      <c r="J20" s="218">
        <v>664.0000000000001</v>
      </c>
      <c r="K20" s="218">
        <v>3751</v>
      </c>
      <c r="L20" s="219">
        <v>1712</v>
      </c>
    </row>
    <row r="21" spans="1:12" ht="12.75" customHeight="1">
      <c r="A21" s="338" t="s">
        <v>21</v>
      </c>
      <c r="B21" s="338"/>
      <c r="C21" s="320" t="s">
        <v>2</v>
      </c>
      <c r="D21" s="320"/>
      <c r="E21" s="321"/>
      <c r="F21" s="322"/>
      <c r="G21" s="216">
        <v>22374</v>
      </c>
      <c r="H21" s="216">
        <v>10134</v>
      </c>
      <c r="I21" s="216">
        <v>7676</v>
      </c>
      <c r="J21" s="216">
        <v>4084</v>
      </c>
      <c r="K21" s="216">
        <v>14697.999999999996</v>
      </c>
      <c r="L21" s="216">
        <v>6050</v>
      </c>
    </row>
    <row r="22" spans="1:12" ht="12.75" customHeight="1">
      <c r="A22" s="338"/>
      <c r="B22" s="338"/>
      <c r="C22" s="323" t="s">
        <v>22</v>
      </c>
      <c r="D22" s="323"/>
      <c r="E22" s="324"/>
      <c r="F22" s="324"/>
      <c r="G22" s="217">
        <v>296</v>
      </c>
      <c r="H22" s="218">
        <v>143</v>
      </c>
      <c r="I22" s="218">
        <v>296</v>
      </c>
      <c r="J22" s="218">
        <v>143</v>
      </c>
      <c r="K22" s="225" t="s">
        <v>12</v>
      </c>
      <c r="L22" s="225" t="s">
        <v>12</v>
      </c>
    </row>
    <row r="23" spans="1:12" ht="12.75" customHeight="1">
      <c r="A23" s="338"/>
      <c r="B23" s="338"/>
      <c r="C23" s="326" t="s">
        <v>23</v>
      </c>
      <c r="D23" s="326"/>
      <c r="E23" s="327"/>
      <c r="F23" s="327"/>
      <c r="G23" s="217">
        <v>12259.999999999998</v>
      </c>
      <c r="H23" s="218">
        <v>5763</v>
      </c>
      <c r="I23" s="218">
        <v>4297</v>
      </c>
      <c r="J23" s="218">
        <v>2729</v>
      </c>
      <c r="K23" s="218">
        <v>7962.999999999997</v>
      </c>
      <c r="L23" s="219">
        <v>3034.0000000000005</v>
      </c>
    </row>
    <row r="24" spans="1:12" ht="12.75" customHeight="1">
      <c r="A24" s="338"/>
      <c r="B24" s="338"/>
      <c r="C24" s="326" t="s">
        <v>39</v>
      </c>
      <c r="D24" s="326"/>
      <c r="E24" s="327"/>
      <c r="F24" s="327"/>
      <c r="G24" s="217">
        <v>3601.9999999999995</v>
      </c>
      <c r="H24" s="218">
        <v>1377</v>
      </c>
      <c r="I24" s="218">
        <v>706</v>
      </c>
      <c r="J24" s="218">
        <v>213</v>
      </c>
      <c r="K24" s="218">
        <v>2896</v>
      </c>
      <c r="L24" s="219">
        <v>1164</v>
      </c>
    </row>
    <row r="25" spans="1:12" ht="12.75" customHeight="1">
      <c r="A25" s="338"/>
      <c r="B25" s="338"/>
      <c r="C25" s="326" t="s">
        <v>24</v>
      </c>
      <c r="D25" s="326"/>
      <c r="E25" s="327"/>
      <c r="F25" s="327"/>
      <c r="G25" s="217">
        <v>626</v>
      </c>
      <c r="H25" s="218">
        <v>270</v>
      </c>
      <c r="I25" s="218">
        <v>131</v>
      </c>
      <c r="J25" s="218">
        <v>39</v>
      </c>
      <c r="K25" s="218">
        <v>495</v>
      </c>
      <c r="L25" s="219">
        <v>231</v>
      </c>
    </row>
    <row r="26" spans="1:12" ht="12.75" customHeight="1">
      <c r="A26" s="338"/>
      <c r="B26" s="338"/>
      <c r="C26" s="326" t="s">
        <v>25</v>
      </c>
      <c r="D26" s="326"/>
      <c r="E26" s="327"/>
      <c r="F26" s="327"/>
      <c r="G26" s="217">
        <v>855</v>
      </c>
      <c r="H26" s="218">
        <v>270</v>
      </c>
      <c r="I26" s="218">
        <v>540</v>
      </c>
      <c r="J26" s="218">
        <v>106</v>
      </c>
      <c r="K26" s="218">
        <v>315</v>
      </c>
      <c r="L26" s="219">
        <v>164</v>
      </c>
    </row>
    <row r="27" spans="1:12" ht="12.75" customHeight="1">
      <c r="A27" s="338"/>
      <c r="B27" s="338"/>
      <c r="C27" s="326" t="s">
        <v>26</v>
      </c>
      <c r="D27" s="326"/>
      <c r="E27" s="327"/>
      <c r="F27" s="327"/>
      <c r="G27" s="217">
        <v>427</v>
      </c>
      <c r="H27" s="218">
        <v>80</v>
      </c>
      <c r="I27" s="218">
        <v>359</v>
      </c>
      <c r="J27" s="218">
        <v>76</v>
      </c>
      <c r="K27" s="218">
        <v>68</v>
      </c>
      <c r="L27" s="219">
        <v>4</v>
      </c>
    </row>
    <row r="28" spans="1:12" ht="12.75" customHeight="1">
      <c r="A28" s="338"/>
      <c r="B28" s="338"/>
      <c r="C28" s="326" t="s">
        <v>27</v>
      </c>
      <c r="D28" s="326"/>
      <c r="E28" s="327"/>
      <c r="F28" s="327"/>
      <c r="G28" s="217">
        <v>3529.9999999999986</v>
      </c>
      <c r="H28" s="218">
        <v>1729.0000000000005</v>
      </c>
      <c r="I28" s="218">
        <v>1346</v>
      </c>
      <c r="J28" s="218">
        <v>778</v>
      </c>
      <c r="K28" s="218">
        <v>2183.9999999999995</v>
      </c>
      <c r="L28" s="219">
        <v>951</v>
      </c>
    </row>
    <row r="29" spans="1:12" ht="12.75" customHeight="1">
      <c r="A29" s="338"/>
      <c r="B29" s="338"/>
      <c r="C29" s="329" t="s">
        <v>28</v>
      </c>
      <c r="D29" s="329"/>
      <c r="E29" s="330"/>
      <c r="F29" s="330"/>
      <c r="G29" s="220">
        <v>778.0000000000001</v>
      </c>
      <c r="H29" s="221">
        <v>501.99999999999994</v>
      </c>
      <c r="I29" s="221">
        <v>1</v>
      </c>
      <c r="J29" s="225" t="s">
        <v>12</v>
      </c>
      <c r="K29" s="221">
        <v>777</v>
      </c>
      <c r="L29" s="222">
        <v>502.00000000000006</v>
      </c>
    </row>
    <row r="30" spans="1:12" ht="12.75" customHeight="1">
      <c r="A30" s="307" t="s">
        <v>29</v>
      </c>
      <c r="B30" s="307"/>
      <c r="C30" s="287" t="s">
        <v>2</v>
      </c>
      <c r="D30" s="287"/>
      <c r="E30" s="288"/>
      <c r="F30" s="289"/>
      <c r="G30" s="216">
        <v>50889.00000000001</v>
      </c>
      <c r="H30" s="216">
        <v>16687.000000000004</v>
      </c>
      <c r="I30" s="216">
        <v>29291.999999999996</v>
      </c>
      <c r="J30" s="216">
        <v>8553</v>
      </c>
      <c r="K30" s="216">
        <v>21596.999999999993</v>
      </c>
      <c r="L30" s="216">
        <v>8134.000000000001</v>
      </c>
    </row>
    <row r="31" spans="1:12" ht="12.75" customHeight="1">
      <c r="A31" s="307"/>
      <c r="B31" s="307"/>
      <c r="C31" s="309" t="s">
        <v>30</v>
      </c>
      <c r="D31" s="309"/>
      <c r="E31" s="310"/>
      <c r="F31" s="310"/>
      <c r="G31" s="217">
        <v>856.0000000000001</v>
      </c>
      <c r="H31" s="218">
        <v>303</v>
      </c>
      <c r="I31" s="218">
        <v>313</v>
      </c>
      <c r="J31" s="218">
        <v>111</v>
      </c>
      <c r="K31" s="218">
        <v>542.9999999999999</v>
      </c>
      <c r="L31" s="219">
        <v>192.00000000000003</v>
      </c>
    </row>
    <row r="32" spans="1:12" ht="12.75" customHeight="1">
      <c r="A32" s="307"/>
      <c r="B32" s="307"/>
      <c r="C32" s="312" t="s">
        <v>31</v>
      </c>
      <c r="D32" s="312"/>
      <c r="E32" s="313"/>
      <c r="F32" s="313"/>
      <c r="G32" s="217">
        <v>2181</v>
      </c>
      <c r="H32" s="218">
        <v>849.9999999999999</v>
      </c>
      <c r="I32" s="218">
        <v>1690</v>
      </c>
      <c r="J32" s="218">
        <v>698.9999999999999</v>
      </c>
      <c r="K32" s="218">
        <v>491.00000000000006</v>
      </c>
      <c r="L32" s="219">
        <v>151</v>
      </c>
    </row>
    <row r="33" spans="1:12" ht="12.75" customHeight="1">
      <c r="A33" s="307"/>
      <c r="B33" s="307"/>
      <c r="C33" s="312" t="s">
        <v>32</v>
      </c>
      <c r="D33" s="312"/>
      <c r="E33" s="313"/>
      <c r="F33" s="313"/>
      <c r="G33" s="217">
        <v>4661</v>
      </c>
      <c r="H33" s="218">
        <v>1040</v>
      </c>
      <c r="I33" s="218">
        <v>3673.9999999999995</v>
      </c>
      <c r="J33" s="218">
        <v>793</v>
      </c>
      <c r="K33" s="218">
        <v>987.0000000000001</v>
      </c>
      <c r="L33" s="219">
        <v>247</v>
      </c>
    </row>
    <row r="34" spans="1:12" ht="12.75" customHeight="1">
      <c r="A34" s="307"/>
      <c r="B34" s="307"/>
      <c r="C34" s="312" t="s">
        <v>33</v>
      </c>
      <c r="D34" s="312"/>
      <c r="E34" s="313"/>
      <c r="F34" s="313"/>
      <c r="G34" s="217">
        <v>26606.000000000007</v>
      </c>
      <c r="H34" s="218">
        <v>8635.000000000005</v>
      </c>
      <c r="I34" s="218">
        <v>17652.999999999996</v>
      </c>
      <c r="J34" s="218">
        <v>4999</v>
      </c>
      <c r="K34" s="218">
        <v>8952.999999999993</v>
      </c>
      <c r="L34" s="219">
        <v>3636.0000000000005</v>
      </c>
    </row>
    <row r="35" spans="1:12" ht="12.75" customHeight="1">
      <c r="A35" s="307"/>
      <c r="B35" s="307"/>
      <c r="C35" s="312" t="s">
        <v>34</v>
      </c>
      <c r="D35" s="312"/>
      <c r="E35" s="313"/>
      <c r="F35" s="313"/>
      <c r="G35" s="217">
        <v>2352</v>
      </c>
      <c r="H35" s="218">
        <v>579.9999999999999</v>
      </c>
      <c r="I35" s="218">
        <v>2134</v>
      </c>
      <c r="J35" s="218">
        <v>552</v>
      </c>
      <c r="K35" s="218">
        <v>218</v>
      </c>
      <c r="L35" s="219">
        <v>27.999999999999996</v>
      </c>
    </row>
    <row r="36" spans="1:12" ht="12.75" customHeight="1">
      <c r="A36" s="307"/>
      <c r="B36" s="307"/>
      <c r="C36" s="312" t="s">
        <v>35</v>
      </c>
      <c r="D36" s="312"/>
      <c r="E36" s="313"/>
      <c r="F36" s="313"/>
      <c r="G36" s="217">
        <v>5703.000000000001</v>
      </c>
      <c r="H36" s="218">
        <v>1729.999999999999</v>
      </c>
      <c r="I36" s="218">
        <v>1760.0000000000002</v>
      </c>
      <c r="J36" s="218">
        <v>429</v>
      </c>
      <c r="K36" s="218">
        <v>3943.0000000000005</v>
      </c>
      <c r="L36" s="219">
        <v>1300.9999999999998</v>
      </c>
    </row>
    <row r="37" spans="1:12" ht="12.75" customHeight="1">
      <c r="A37" s="307"/>
      <c r="B37" s="307"/>
      <c r="C37" s="315" t="s">
        <v>36</v>
      </c>
      <c r="D37" s="315"/>
      <c r="E37" s="316"/>
      <c r="F37" s="316"/>
      <c r="G37" s="220">
        <v>8530</v>
      </c>
      <c r="H37" s="221">
        <v>3548.999999999999</v>
      </c>
      <c r="I37" s="221">
        <v>2067.9999999999995</v>
      </c>
      <c r="J37" s="221">
        <v>970.0000000000001</v>
      </c>
      <c r="K37" s="221">
        <v>6462.000000000002</v>
      </c>
      <c r="L37" s="222">
        <v>2579.000000000001</v>
      </c>
    </row>
    <row r="38" spans="1:12" ht="12.75" customHeight="1">
      <c r="A38" s="362" t="s">
        <v>81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</row>
    <row r="39" spans="1:12" ht="12.75" customHeight="1">
      <c r="A39" s="363"/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</row>
    <row r="40" spans="1:12" ht="15" customHeight="1">
      <c r="A40" s="361" t="s">
        <v>84</v>
      </c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</row>
    <row r="41" spans="1:12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 customHeight="1">
      <c r="A42" s="3"/>
      <c r="B42" s="3"/>
      <c r="C42" s="3"/>
      <c r="D42" s="3"/>
      <c r="E42" s="3"/>
      <c r="F42" s="3"/>
      <c r="G42" s="62"/>
      <c r="H42" s="62"/>
      <c r="I42" s="62"/>
      <c r="J42" s="62"/>
      <c r="K42" s="62"/>
      <c r="L42" s="62"/>
    </row>
    <row r="43" spans="1:12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</sheetData>
  <sheetProtection/>
  <mergeCells count="46">
    <mergeCell ref="B1:L1"/>
    <mergeCell ref="A3:L3"/>
    <mergeCell ref="A4:B6"/>
    <mergeCell ref="C4:F6"/>
    <mergeCell ref="G4:H5"/>
    <mergeCell ref="I4:L4"/>
    <mergeCell ref="I5:J5"/>
    <mergeCell ref="K5:L5"/>
    <mergeCell ref="A7:F7"/>
    <mergeCell ref="A8:B9"/>
    <mergeCell ref="C8:F8"/>
    <mergeCell ref="C9:F9"/>
    <mergeCell ref="A10:B14"/>
    <mergeCell ref="C10:F10"/>
    <mergeCell ref="C11:F11"/>
    <mergeCell ref="C12:F12"/>
    <mergeCell ref="C13:F13"/>
    <mergeCell ref="C14:F14"/>
    <mergeCell ref="C29:F29"/>
    <mergeCell ref="A15:B20"/>
    <mergeCell ref="C15:F15"/>
    <mergeCell ref="C16:F16"/>
    <mergeCell ref="C17:F17"/>
    <mergeCell ref="C18:F18"/>
    <mergeCell ref="C19:F19"/>
    <mergeCell ref="C20:F20"/>
    <mergeCell ref="C37:F37"/>
    <mergeCell ref="A21:B29"/>
    <mergeCell ref="C21:F21"/>
    <mergeCell ref="C22:F22"/>
    <mergeCell ref="C23:F23"/>
    <mergeCell ref="C24:F24"/>
    <mergeCell ref="C25:F25"/>
    <mergeCell ref="C26:F26"/>
    <mergeCell ref="C27:F27"/>
    <mergeCell ref="C28:F28"/>
    <mergeCell ref="A38:L39"/>
    <mergeCell ref="A40:L40"/>
    <mergeCell ref="A30:B37"/>
    <mergeCell ref="C30:F30"/>
    <mergeCell ref="C31:F31"/>
    <mergeCell ref="C32:F32"/>
    <mergeCell ref="C33:F33"/>
    <mergeCell ref="C34:F34"/>
    <mergeCell ref="C35:F35"/>
    <mergeCell ref="C36:F3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1">
      <selection activeCell="C28" sqref="C28:F28"/>
    </sheetView>
  </sheetViews>
  <sheetFormatPr defaultColWidth="9.421875" defaultRowHeight="12.75" customHeight="1"/>
  <cols>
    <col min="1" max="1" width="12.28125" style="4" customWidth="1"/>
    <col min="2" max="2" width="34.8515625" style="4" customWidth="1"/>
    <col min="3" max="6" width="9.421875" style="4" customWidth="1"/>
    <col min="7" max="7" width="10.7109375" style="4" bestFit="1" customWidth="1"/>
    <col min="8" max="8" width="10.28125" style="4" bestFit="1" customWidth="1"/>
    <col min="9" max="9" width="10.421875" style="4" bestFit="1" customWidth="1"/>
    <col min="10" max="10" width="10.00390625" style="4" bestFit="1" customWidth="1"/>
    <col min="11" max="11" width="10.57421875" style="4" bestFit="1" customWidth="1"/>
    <col min="12" max="12" width="10.00390625" style="4" bestFit="1" customWidth="1"/>
    <col min="13" max="16384" width="9.421875" style="4" customWidth="1"/>
  </cols>
  <sheetData>
    <row r="1" spans="1:12" s="2" customFormat="1" ht="37.5" customHeight="1" thickBot="1">
      <c r="A1" s="1"/>
      <c r="B1" s="275" t="s">
        <v>85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2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.75" customHeight="1">
      <c r="A3" s="245" t="s">
        <v>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2" ht="12.75" customHeight="1">
      <c r="A4" s="341" t="s">
        <v>0</v>
      </c>
      <c r="B4" s="342"/>
      <c r="C4" s="341" t="s">
        <v>1</v>
      </c>
      <c r="D4" s="345"/>
      <c r="E4" s="345"/>
      <c r="F4" s="342"/>
      <c r="G4" s="348" t="s">
        <v>2</v>
      </c>
      <c r="H4" s="348"/>
      <c r="I4" s="348" t="s">
        <v>3</v>
      </c>
      <c r="J4" s="348"/>
      <c r="K4" s="348"/>
      <c r="L4" s="348"/>
    </row>
    <row r="5" spans="1:12" ht="12.75" customHeight="1">
      <c r="A5" s="343"/>
      <c r="B5" s="344"/>
      <c r="C5" s="343"/>
      <c r="D5" s="346"/>
      <c r="E5" s="347"/>
      <c r="F5" s="344"/>
      <c r="G5" s="348"/>
      <c r="H5" s="348"/>
      <c r="I5" s="348" t="s">
        <v>4</v>
      </c>
      <c r="J5" s="348"/>
      <c r="K5" s="348" t="s">
        <v>5</v>
      </c>
      <c r="L5" s="348"/>
    </row>
    <row r="6" spans="1:12" ht="12.75" customHeight="1">
      <c r="A6" s="343"/>
      <c r="B6" s="344"/>
      <c r="C6" s="343"/>
      <c r="D6" s="346"/>
      <c r="E6" s="346"/>
      <c r="F6" s="344"/>
      <c r="G6" s="162" t="s">
        <v>40</v>
      </c>
      <c r="H6" s="162" t="s">
        <v>41</v>
      </c>
      <c r="I6" s="162" t="s">
        <v>40</v>
      </c>
      <c r="J6" s="224" t="s">
        <v>41</v>
      </c>
      <c r="K6" s="162" t="s">
        <v>40</v>
      </c>
      <c r="L6" s="224" t="s">
        <v>41</v>
      </c>
    </row>
    <row r="7" spans="1:12" ht="12.75" customHeight="1">
      <c r="A7" s="349" t="s">
        <v>2</v>
      </c>
      <c r="B7" s="350"/>
      <c r="C7" s="351"/>
      <c r="D7" s="351"/>
      <c r="E7" s="352"/>
      <c r="F7" s="352"/>
      <c r="G7" s="214">
        <v>104391.00000000001</v>
      </c>
      <c r="H7" s="214">
        <v>40730</v>
      </c>
      <c r="I7" s="214">
        <v>43132</v>
      </c>
      <c r="J7" s="214">
        <v>13452</v>
      </c>
      <c r="K7" s="214">
        <v>61259</v>
      </c>
      <c r="L7" s="214">
        <v>27278</v>
      </c>
    </row>
    <row r="8" spans="1:12" ht="12.75" customHeight="1">
      <c r="A8" s="325" t="s">
        <v>6</v>
      </c>
      <c r="B8" s="358"/>
      <c r="C8" s="337" t="s">
        <v>2</v>
      </c>
      <c r="D8" s="337"/>
      <c r="E8" s="338"/>
      <c r="F8" s="339"/>
      <c r="G8" s="216">
        <v>13283.999999999998</v>
      </c>
      <c r="H8" s="216">
        <v>6559.000000000002</v>
      </c>
      <c r="I8" s="216">
        <v>2517</v>
      </c>
      <c r="J8" s="216">
        <v>1057</v>
      </c>
      <c r="K8" s="216">
        <v>10767.000000000002</v>
      </c>
      <c r="L8" s="216">
        <v>5502</v>
      </c>
    </row>
    <row r="9" spans="1:12" ht="12.75" customHeight="1">
      <c r="A9" s="359"/>
      <c r="B9" s="360"/>
      <c r="C9" s="340" t="s">
        <v>7</v>
      </c>
      <c r="D9" s="340"/>
      <c r="E9" s="338"/>
      <c r="F9" s="339"/>
      <c r="G9" s="217">
        <v>13283.999999999998</v>
      </c>
      <c r="H9" s="217">
        <v>6559.000000000002</v>
      </c>
      <c r="I9" s="217">
        <v>2517</v>
      </c>
      <c r="J9" s="217">
        <v>1057</v>
      </c>
      <c r="K9" s="217">
        <v>10767.000000000002</v>
      </c>
      <c r="L9" s="217">
        <v>5502</v>
      </c>
    </row>
    <row r="10" spans="1:12" ht="12.75" customHeight="1">
      <c r="A10" s="338" t="s">
        <v>8</v>
      </c>
      <c r="B10" s="338"/>
      <c r="C10" s="320" t="s">
        <v>2</v>
      </c>
      <c r="D10" s="320"/>
      <c r="E10" s="321"/>
      <c r="F10" s="322"/>
      <c r="G10" s="216">
        <v>2611</v>
      </c>
      <c r="H10" s="216">
        <v>910.0000000000001</v>
      </c>
      <c r="I10" s="216">
        <v>2039</v>
      </c>
      <c r="J10" s="216">
        <v>579</v>
      </c>
      <c r="K10" s="216">
        <v>572</v>
      </c>
      <c r="L10" s="216">
        <v>331.00000000000006</v>
      </c>
    </row>
    <row r="11" spans="1:12" ht="12.75" customHeight="1">
      <c r="A11" s="338"/>
      <c r="B11" s="338"/>
      <c r="C11" s="323" t="s">
        <v>9</v>
      </c>
      <c r="D11" s="323"/>
      <c r="E11" s="324"/>
      <c r="F11" s="324"/>
      <c r="G11" s="217">
        <v>199</v>
      </c>
      <c r="H11" s="217">
        <v>63</v>
      </c>
      <c r="I11" s="217">
        <v>173</v>
      </c>
      <c r="J11" s="217">
        <v>59</v>
      </c>
      <c r="K11" s="217">
        <v>26</v>
      </c>
      <c r="L11" s="217">
        <v>4</v>
      </c>
    </row>
    <row r="12" spans="1:12" ht="12.75" customHeight="1">
      <c r="A12" s="338"/>
      <c r="B12" s="338"/>
      <c r="C12" s="326" t="s">
        <v>10</v>
      </c>
      <c r="D12" s="326"/>
      <c r="E12" s="327"/>
      <c r="F12" s="327"/>
      <c r="G12" s="217">
        <v>1348</v>
      </c>
      <c r="H12" s="217">
        <v>376</v>
      </c>
      <c r="I12" s="217">
        <v>1250</v>
      </c>
      <c r="J12" s="217">
        <v>322</v>
      </c>
      <c r="K12" s="217">
        <v>98</v>
      </c>
      <c r="L12" s="217">
        <v>54</v>
      </c>
    </row>
    <row r="13" spans="1:12" ht="12.75" customHeight="1">
      <c r="A13" s="338"/>
      <c r="B13" s="338"/>
      <c r="C13" s="326" t="s">
        <v>11</v>
      </c>
      <c r="D13" s="326"/>
      <c r="E13" s="327"/>
      <c r="F13" s="327"/>
      <c r="G13" s="217">
        <v>19</v>
      </c>
      <c r="H13" s="217">
        <v>5</v>
      </c>
      <c r="I13" s="217" t="s">
        <v>46</v>
      </c>
      <c r="J13" s="217" t="s">
        <v>46</v>
      </c>
      <c r="K13" s="217">
        <v>19</v>
      </c>
      <c r="L13" s="217">
        <v>5</v>
      </c>
    </row>
    <row r="14" spans="1:12" ht="12.75" customHeight="1">
      <c r="A14" s="338"/>
      <c r="B14" s="338"/>
      <c r="C14" s="329" t="s">
        <v>13</v>
      </c>
      <c r="D14" s="329"/>
      <c r="E14" s="330"/>
      <c r="F14" s="330"/>
      <c r="G14" s="217">
        <v>1045</v>
      </c>
      <c r="H14" s="217">
        <v>466.0000000000001</v>
      </c>
      <c r="I14" s="217">
        <v>616</v>
      </c>
      <c r="J14" s="217">
        <v>198</v>
      </c>
      <c r="K14" s="217">
        <v>429</v>
      </c>
      <c r="L14" s="217">
        <v>268.00000000000006</v>
      </c>
    </row>
    <row r="15" spans="1:12" ht="12.75" customHeight="1">
      <c r="A15" s="338" t="s">
        <v>14</v>
      </c>
      <c r="B15" s="338"/>
      <c r="C15" s="320" t="s">
        <v>2</v>
      </c>
      <c r="D15" s="320"/>
      <c r="E15" s="321"/>
      <c r="F15" s="322"/>
      <c r="G15" s="216">
        <v>16001</v>
      </c>
      <c r="H15" s="216">
        <v>6822</v>
      </c>
      <c r="I15" s="216">
        <v>2601</v>
      </c>
      <c r="J15" s="216">
        <v>1153</v>
      </c>
      <c r="K15" s="216">
        <v>13399.999999999996</v>
      </c>
      <c r="L15" s="216">
        <v>5669</v>
      </c>
    </row>
    <row r="16" spans="1:12" ht="12.75" customHeight="1">
      <c r="A16" s="338"/>
      <c r="B16" s="338"/>
      <c r="C16" s="323" t="s">
        <v>15</v>
      </c>
      <c r="D16" s="323"/>
      <c r="E16" s="324"/>
      <c r="F16" s="324"/>
      <c r="G16" s="217">
        <v>74</v>
      </c>
      <c r="H16" s="217">
        <v>28</v>
      </c>
      <c r="I16" s="217" t="s">
        <v>46</v>
      </c>
      <c r="J16" s="217" t="s">
        <v>46</v>
      </c>
      <c r="K16" s="217">
        <v>74</v>
      </c>
      <c r="L16" s="217">
        <v>28</v>
      </c>
    </row>
    <row r="17" spans="1:12" ht="12.75" customHeight="1">
      <c r="A17" s="338"/>
      <c r="B17" s="338"/>
      <c r="C17" s="326" t="s">
        <v>16</v>
      </c>
      <c r="D17" s="326"/>
      <c r="E17" s="327"/>
      <c r="F17" s="327"/>
      <c r="G17" s="217">
        <v>4691.999999999999</v>
      </c>
      <c r="H17" s="217">
        <v>1449.9999999999998</v>
      </c>
      <c r="I17" s="217">
        <v>176</v>
      </c>
      <c r="J17" s="217">
        <v>63</v>
      </c>
      <c r="K17" s="217">
        <v>4516</v>
      </c>
      <c r="L17" s="217">
        <v>1387.0000000000002</v>
      </c>
    </row>
    <row r="18" spans="1:12" ht="12.75" customHeight="1">
      <c r="A18" s="338"/>
      <c r="B18" s="338"/>
      <c r="C18" s="326" t="s">
        <v>17</v>
      </c>
      <c r="D18" s="326"/>
      <c r="E18" s="327"/>
      <c r="F18" s="327"/>
      <c r="G18" s="217">
        <v>1147</v>
      </c>
      <c r="H18" s="217">
        <v>512</v>
      </c>
      <c r="I18" s="217">
        <v>499</v>
      </c>
      <c r="J18" s="217">
        <v>197</v>
      </c>
      <c r="K18" s="217">
        <v>648</v>
      </c>
      <c r="L18" s="217">
        <v>315</v>
      </c>
    </row>
    <row r="19" spans="1:12" ht="12.75" customHeight="1">
      <c r="A19" s="338"/>
      <c r="B19" s="338"/>
      <c r="C19" s="326" t="s">
        <v>18</v>
      </c>
      <c r="D19" s="326"/>
      <c r="E19" s="327"/>
      <c r="F19" s="327"/>
      <c r="G19" s="217">
        <v>3778.0000000000005</v>
      </c>
      <c r="H19" s="217">
        <v>1854.0000000000002</v>
      </c>
      <c r="I19" s="217">
        <v>400</v>
      </c>
      <c r="J19" s="217">
        <v>130</v>
      </c>
      <c r="K19" s="217">
        <v>3377.9999999999986</v>
      </c>
      <c r="L19" s="217">
        <v>1724</v>
      </c>
    </row>
    <row r="20" spans="1:12" ht="12.75" customHeight="1">
      <c r="A20" s="338"/>
      <c r="B20" s="338"/>
      <c r="C20" s="326" t="s">
        <v>19</v>
      </c>
      <c r="D20" s="326"/>
      <c r="E20" s="327"/>
      <c r="F20" s="327"/>
      <c r="G20" s="217">
        <v>6310</v>
      </c>
      <c r="H20" s="217">
        <v>2977.9999999999995</v>
      </c>
      <c r="I20" s="217">
        <v>1526</v>
      </c>
      <c r="J20" s="217">
        <v>763</v>
      </c>
      <c r="K20" s="217">
        <v>4783.999999999999</v>
      </c>
      <c r="L20" s="217">
        <v>2215</v>
      </c>
    </row>
    <row r="21" spans="1:12" ht="12.75" customHeight="1">
      <c r="A21" s="338" t="s">
        <v>21</v>
      </c>
      <c r="B21" s="338"/>
      <c r="C21" s="320" t="s">
        <v>2</v>
      </c>
      <c r="D21" s="320"/>
      <c r="E21" s="321"/>
      <c r="F21" s="322"/>
      <c r="G21" s="216">
        <v>21557.000000000007</v>
      </c>
      <c r="H21" s="216">
        <v>10255.999999999998</v>
      </c>
      <c r="I21" s="216">
        <v>7364.000000000001</v>
      </c>
      <c r="J21" s="216">
        <v>3465.0000000000005</v>
      </c>
      <c r="K21" s="216">
        <v>14193.000000000004</v>
      </c>
      <c r="L21" s="216">
        <v>6791</v>
      </c>
    </row>
    <row r="22" spans="1:12" ht="12.75" customHeight="1">
      <c r="A22" s="338"/>
      <c r="B22" s="338"/>
      <c r="C22" s="323" t="s">
        <v>22</v>
      </c>
      <c r="D22" s="323"/>
      <c r="E22" s="324"/>
      <c r="F22" s="324"/>
      <c r="G22" s="217">
        <v>156</v>
      </c>
      <c r="H22" s="217">
        <v>61</v>
      </c>
      <c r="I22" s="217">
        <v>156</v>
      </c>
      <c r="J22" s="217">
        <v>61</v>
      </c>
      <c r="K22" s="217" t="s">
        <v>46</v>
      </c>
      <c r="L22" s="217" t="s">
        <v>46</v>
      </c>
    </row>
    <row r="23" spans="1:12" ht="12.75" customHeight="1">
      <c r="A23" s="338"/>
      <c r="B23" s="338"/>
      <c r="C23" s="326" t="s">
        <v>23</v>
      </c>
      <c r="D23" s="326"/>
      <c r="E23" s="327"/>
      <c r="F23" s="327"/>
      <c r="G23" s="217">
        <v>12514.000000000007</v>
      </c>
      <c r="H23" s="217">
        <v>6199.999999999999</v>
      </c>
      <c r="I23" s="217">
        <v>4360.000000000001</v>
      </c>
      <c r="J23" s="217">
        <v>2262.0000000000005</v>
      </c>
      <c r="K23" s="217">
        <v>8154.000000000004</v>
      </c>
      <c r="L23" s="217">
        <v>3938</v>
      </c>
    </row>
    <row r="24" spans="1:12" ht="12.75" customHeight="1">
      <c r="A24" s="338"/>
      <c r="B24" s="338"/>
      <c r="C24" s="326" t="s">
        <v>39</v>
      </c>
      <c r="D24" s="326"/>
      <c r="E24" s="327"/>
      <c r="F24" s="327"/>
      <c r="G24" s="217">
        <v>2791.9999999999995</v>
      </c>
      <c r="H24" s="217">
        <v>1102</v>
      </c>
      <c r="I24" s="217">
        <v>484</v>
      </c>
      <c r="J24" s="217">
        <v>156</v>
      </c>
      <c r="K24" s="217">
        <v>2308</v>
      </c>
      <c r="L24" s="217">
        <v>946</v>
      </c>
    </row>
    <row r="25" spans="1:12" ht="12.75" customHeight="1">
      <c r="A25" s="338"/>
      <c r="B25" s="338"/>
      <c r="C25" s="326" t="s">
        <v>24</v>
      </c>
      <c r="D25" s="326"/>
      <c r="E25" s="327"/>
      <c r="F25" s="327"/>
      <c r="G25" s="217">
        <v>727</v>
      </c>
      <c r="H25" s="217">
        <v>423</v>
      </c>
      <c r="I25" s="217">
        <v>97</v>
      </c>
      <c r="J25" s="217">
        <v>51</v>
      </c>
      <c r="K25" s="217">
        <v>630</v>
      </c>
      <c r="L25" s="217">
        <v>372</v>
      </c>
    </row>
    <row r="26" spans="1:12" ht="12.75" customHeight="1">
      <c r="A26" s="338"/>
      <c r="B26" s="338"/>
      <c r="C26" s="326" t="s">
        <v>25</v>
      </c>
      <c r="D26" s="326"/>
      <c r="E26" s="327"/>
      <c r="F26" s="327"/>
      <c r="G26" s="217">
        <v>877.9999999999999</v>
      </c>
      <c r="H26" s="217">
        <v>287</v>
      </c>
      <c r="I26" s="217">
        <v>540</v>
      </c>
      <c r="J26" s="217">
        <v>106</v>
      </c>
      <c r="K26" s="217">
        <v>338</v>
      </c>
      <c r="L26" s="217">
        <v>181</v>
      </c>
    </row>
    <row r="27" spans="1:12" ht="12.75" customHeight="1">
      <c r="A27" s="338"/>
      <c r="B27" s="338"/>
      <c r="C27" s="326" t="s">
        <v>26</v>
      </c>
      <c r="D27" s="326"/>
      <c r="E27" s="327"/>
      <c r="F27" s="327"/>
      <c r="G27" s="217">
        <v>446</v>
      </c>
      <c r="H27" s="217">
        <v>97</v>
      </c>
      <c r="I27" s="217">
        <v>367</v>
      </c>
      <c r="J27" s="217">
        <v>69</v>
      </c>
      <c r="K27" s="217">
        <v>79</v>
      </c>
      <c r="L27" s="217">
        <v>28</v>
      </c>
    </row>
    <row r="28" spans="1:12" ht="12.75" customHeight="1">
      <c r="A28" s="338"/>
      <c r="B28" s="338"/>
      <c r="C28" s="326" t="s">
        <v>27</v>
      </c>
      <c r="D28" s="326"/>
      <c r="E28" s="327"/>
      <c r="F28" s="327"/>
      <c r="G28" s="217">
        <v>3403.9999999999995</v>
      </c>
      <c r="H28" s="217">
        <v>1730.9999999999998</v>
      </c>
      <c r="I28" s="217">
        <v>1360</v>
      </c>
      <c r="J28" s="217">
        <v>760</v>
      </c>
      <c r="K28" s="217">
        <v>2044.0000000000002</v>
      </c>
      <c r="L28" s="217">
        <v>970.9999999999999</v>
      </c>
    </row>
    <row r="29" spans="1:12" ht="12.75" customHeight="1">
      <c r="A29" s="338"/>
      <c r="B29" s="338"/>
      <c r="C29" s="329" t="s">
        <v>28</v>
      </c>
      <c r="D29" s="329"/>
      <c r="E29" s="330"/>
      <c r="F29" s="330"/>
      <c r="G29" s="217">
        <v>640</v>
      </c>
      <c r="H29" s="217">
        <v>355.00000000000006</v>
      </c>
      <c r="I29" s="217" t="s">
        <v>46</v>
      </c>
      <c r="J29" s="217" t="s">
        <v>46</v>
      </c>
      <c r="K29" s="217">
        <v>640</v>
      </c>
      <c r="L29" s="217">
        <v>355.00000000000006</v>
      </c>
    </row>
    <row r="30" spans="1:12" ht="12.75" customHeight="1">
      <c r="A30" s="307" t="s">
        <v>29</v>
      </c>
      <c r="B30" s="307"/>
      <c r="C30" s="287" t="s">
        <v>2</v>
      </c>
      <c r="D30" s="287"/>
      <c r="E30" s="288"/>
      <c r="F30" s="289"/>
      <c r="G30" s="216">
        <v>50938.00000000001</v>
      </c>
      <c r="H30" s="216">
        <v>16183</v>
      </c>
      <c r="I30" s="216">
        <v>28610.999999999996</v>
      </c>
      <c r="J30" s="216">
        <v>7198</v>
      </c>
      <c r="K30" s="216">
        <v>22327.000000000004</v>
      </c>
      <c r="L30" s="216">
        <v>8985.000000000002</v>
      </c>
    </row>
    <row r="31" spans="1:12" ht="12.75" customHeight="1">
      <c r="A31" s="307"/>
      <c r="B31" s="307"/>
      <c r="C31" s="309" t="s">
        <v>30</v>
      </c>
      <c r="D31" s="309"/>
      <c r="E31" s="310"/>
      <c r="F31" s="310"/>
      <c r="G31" s="217">
        <v>995.9999999999999</v>
      </c>
      <c r="H31" s="217">
        <v>347.00000000000006</v>
      </c>
      <c r="I31" s="217">
        <v>232</v>
      </c>
      <c r="J31" s="217">
        <v>84</v>
      </c>
      <c r="K31" s="217">
        <v>764</v>
      </c>
      <c r="L31" s="217">
        <v>263</v>
      </c>
    </row>
    <row r="32" spans="1:12" ht="12.75" customHeight="1">
      <c r="A32" s="307"/>
      <c r="B32" s="307"/>
      <c r="C32" s="312" t="s">
        <v>31</v>
      </c>
      <c r="D32" s="312"/>
      <c r="E32" s="313"/>
      <c r="F32" s="313"/>
      <c r="G32" s="217">
        <v>1718</v>
      </c>
      <c r="H32" s="217">
        <v>536</v>
      </c>
      <c r="I32" s="217">
        <v>1246</v>
      </c>
      <c r="J32" s="217">
        <v>310</v>
      </c>
      <c r="K32" s="217">
        <v>472</v>
      </c>
      <c r="L32" s="217">
        <v>226</v>
      </c>
    </row>
    <row r="33" spans="1:12" ht="12.75" customHeight="1">
      <c r="A33" s="307"/>
      <c r="B33" s="307"/>
      <c r="C33" s="312" t="s">
        <v>32</v>
      </c>
      <c r="D33" s="312"/>
      <c r="E33" s="313"/>
      <c r="F33" s="313"/>
      <c r="G33" s="217">
        <v>4472.999999999999</v>
      </c>
      <c r="H33" s="217">
        <v>1201</v>
      </c>
      <c r="I33" s="217">
        <v>3597</v>
      </c>
      <c r="J33" s="217">
        <v>925.9999999999999</v>
      </c>
      <c r="K33" s="217">
        <v>875.9999999999999</v>
      </c>
      <c r="L33" s="217">
        <v>275.00000000000006</v>
      </c>
    </row>
    <row r="34" spans="1:12" ht="12.75" customHeight="1">
      <c r="A34" s="307"/>
      <c r="B34" s="307"/>
      <c r="C34" s="312" t="s">
        <v>33</v>
      </c>
      <c r="D34" s="312"/>
      <c r="E34" s="313"/>
      <c r="F34" s="313"/>
      <c r="G34" s="217">
        <v>26393.000000000015</v>
      </c>
      <c r="H34" s="217">
        <v>8186</v>
      </c>
      <c r="I34" s="217">
        <v>17373.999999999996</v>
      </c>
      <c r="J34" s="217">
        <v>4273</v>
      </c>
      <c r="K34" s="217">
        <v>9019.000000000002</v>
      </c>
      <c r="L34" s="217">
        <v>3913.0000000000023</v>
      </c>
    </row>
    <row r="35" spans="1:12" ht="12.75" customHeight="1">
      <c r="A35" s="307"/>
      <c r="B35" s="307"/>
      <c r="C35" s="312" t="s">
        <v>34</v>
      </c>
      <c r="D35" s="312"/>
      <c r="E35" s="313"/>
      <c r="F35" s="313"/>
      <c r="G35" s="217">
        <v>2632</v>
      </c>
      <c r="H35" s="217">
        <v>678</v>
      </c>
      <c r="I35" s="217">
        <v>2396</v>
      </c>
      <c r="J35" s="217">
        <v>586</v>
      </c>
      <c r="K35" s="217">
        <v>236</v>
      </c>
      <c r="L35" s="217">
        <v>92</v>
      </c>
    </row>
    <row r="36" spans="1:12" ht="12.75" customHeight="1">
      <c r="A36" s="307"/>
      <c r="B36" s="307"/>
      <c r="C36" s="312" t="s">
        <v>35</v>
      </c>
      <c r="D36" s="312"/>
      <c r="E36" s="313"/>
      <c r="F36" s="313"/>
      <c r="G36" s="217">
        <v>5427</v>
      </c>
      <c r="H36" s="217">
        <v>1684</v>
      </c>
      <c r="I36" s="217">
        <v>1527</v>
      </c>
      <c r="J36" s="217">
        <v>271</v>
      </c>
      <c r="K36" s="217">
        <v>3900.000000000001</v>
      </c>
      <c r="L36" s="217">
        <v>1413.0000000000005</v>
      </c>
    </row>
    <row r="37" spans="1:12" ht="12.75" customHeight="1">
      <c r="A37" s="307"/>
      <c r="B37" s="307"/>
      <c r="C37" s="315" t="s">
        <v>36</v>
      </c>
      <c r="D37" s="315"/>
      <c r="E37" s="316"/>
      <c r="F37" s="316"/>
      <c r="G37" s="217">
        <v>9298.999999999993</v>
      </c>
      <c r="H37" s="217">
        <v>3550.999999999999</v>
      </c>
      <c r="I37" s="217">
        <v>2239.0000000000005</v>
      </c>
      <c r="J37" s="217">
        <v>748</v>
      </c>
      <c r="K37" s="217">
        <v>7059.999999999999</v>
      </c>
      <c r="L37" s="217">
        <v>2803</v>
      </c>
    </row>
    <row r="38" spans="1:12" ht="12.75" customHeight="1">
      <c r="A38" s="362" t="s">
        <v>81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</row>
    <row r="39" spans="1:12" ht="12.75" customHeight="1">
      <c r="A39" s="363"/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</row>
    <row r="40" spans="1:12" ht="15" customHeight="1">
      <c r="A40" s="361" t="s">
        <v>86</v>
      </c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</row>
    <row r="41" spans="1:12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 customHeight="1">
      <c r="A42" s="3"/>
      <c r="B42" s="3"/>
      <c r="C42" s="3"/>
      <c r="D42" s="3"/>
      <c r="E42" s="3"/>
      <c r="F42" s="3"/>
      <c r="G42" s="62"/>
      <c r="H42" s="62"/>
      <c r="I42" s="62"/>
      <c r="J42" s="62"/>
      <c r="K42" s="62"/>
      <c r="L42" s="62"/>
    </row>
    <row r="43" spans="1:12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</sheetData>
  <sheetProtection/>
  <mergeCells count="46">
    <mergeCell ref="B1:L1"/>
    <mergeCell ref="A3:L3"/>
    <mergeCell ref="A4:B6"/>
    <mergeCell ref="C4:F6"/>
    <mergeCell ref="G4:H5"/>
    <mergeCell ref="I4:L4"/>
    <mergeCell ref="I5:J5"/>
    <mergeCell ref="K5:L5"/>
    <mergeCell ref="A7:F7"/>
    <mergeCell ref="A8:B9"/>
    <mergeCell ref="C8:F8"/>
    <mergeCell ref="C9:F9"/>
    <mergeCell ref="A10:B14"/>
    <mergeCell ref="C10:F10"/>
    <mergeCell ref="C11:F11"/>
    <mergeCell ref="C12:F12"/>
    <mergeCell ref="C13:F13"/>
    <mergeCell ref="C14:F14"/>
    <mergeCell ref="C29:F29"/>
    <mergeCell ref="A15:B20"/>
    <mergeCell ref="C15:F15"/>
    <mergeCell ref="C16:F16"/>
    <mergeCell ref="C17:F17"/>
    <mergeCell ref="C18:F18"/>
    <mergeCell ref="C19:F19"/>
    <mergeCell ref="C20:F20"/>
    <mergeCell ref="C37:F37"/>
    <mergeCell ref="A21:B29"/>
    <mergeCell ref="C21:F21"/>
    <mergeCell ref="C22:F22"/>
    <mergeCell ref="C23:F23"/>
    <mergeCell ref="C24:F24"/>
    <mergeCell ref="C25:F25"/>
    <mergeCell ref="C26:F26"/>
    <mergeCell ref="C27:F27"/>
    <mergeCell ref="C28:F28"/>
    <mergeCell ref="A38:L39"/>
    <mergeCell ref="A40:L40"/>
    <mergeCell ref="A30:B37"/>
    <mergeCell ref="C30:F30"/>
    <mergeCell ref="C31:F31"/>
    <mergeCell ref="C32:F32"/>
    <mergeCell ref="C33:F33"/>
    <mergeCell ref="C34:F34"/>
    <mergeCell ref="C35:F35"/>
    <mergeCell ref="C36:F3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28">
      <selection activeCell="A23" sqref="A23:B31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275" t="s">
        <v>57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45" t="s">
        <v>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3"/>
      <c r="N3" s="3"/>
    </row>
    <row r="4" spans="1:14" ht="12.75" customHeight="1">
      <c r="A4" s="253" t="s">
        <v>0</v>
      </c>
      <c r="B4" s="256"/>
      <c r="C4" s="253" t="s">
        <v>1</v>
      </c>
      <c r="D4" s="254"/>
      <c r="E4" s="255"/>
      <c r="F4" s="256"/>
      <c r="G4" s="246" t="s">
        <v>2</v>
      </c>
      <c r="H4" s="246"/>
      <c r="I4" s="246" t="s">
        <v>3</v>
      </c>
      <c r="J4" s="246"/>
      <c r="K4" s="246"/>
      <c r="L4" s="246"/>
      <c r="M4" s="3"/>
      <c r="N4" s="3"/>
    </row>
    <row r="5" spans="1:14" ht="12.75" customHeight="1">
      <c r="A5" s="257"/>
      <c r="B5" s="260"/>
      <c r="C5" s="257"/>
      <c r="D5" s="258"/>
      <c r="E5" s="259"/>
      <c r="F5" s="260"/>
      <c r="G5" s="246"/>
      <c r="H5" s="246"/>
      <c r="I5" s="246" t="s">
        <v>4</v>
      </c>
      <c r="J5" s="246"/>
      <c r="K5" s="246" t="s">
        <v>5</v>
      </c>
      <c r="L5" s="246"/>
      <c r="M5" s="3"/>
      <c r="N5" s="3"/>
    </row>
    <row r="6" spans="1:14" ht="12.75" customHeight="1">
      <c r="A6" s="261"/>
      <c r="B6" s="264"/>
      <c r="C6" s="261"/>
      <c r="D6" s="262"/>
      <c r="E6" s="263"/>
      <c r="F6" s="264"/>
      <c r="G6" s="6" t="s">
        <v>40</v>
      </c>
      <c r="H6" s="6" t="s">
        <v>41</v>
      </c>
      <c r="I6" s="6" t="s">
        <v>40</v>
      </c>
      <c r="J6" s="6" t="s">
        <v>41</v>
      </c>
      <c r="K6" s="6" t="s">
        <v>40</v>
      </c>
      <c r="L6" s="6" t="s">
        <v>41</v>
      </c>
      <c r="M6" s="3"/>
      <c r="N6" s="62"/>
    </row>
    <row r="7" spans="1:14" ht="12.75" customHeight="1">
      <c r="A7" s="265" t="s">
        <v>2</v>
      </c>
      <c r="B7" s="266"/>
      <c r="C7" s="266"/>
      <c r="D7" s="266"/>
      <c r="E7" s="267"/>
      <c r="F7" s="267"/>
      <c r="G7" s="68">
        <v>72367</v>
      </c>
      <c r="H7" s="69">
        <v>33014</v>
      </c>
      <c r="I7" s="68">
        <v>29941</v>
      </c>
      <c r="J7" s="69">
        <v>12598</v>
      </c>
      <c r="K7" s="68">
        <v>42426</v>
      </c>
      <c r="L7" s="69">
        <v>20416</v>
      </c>
      <c r="M7" s="62"/>
      <c r="N7" s="62"/>
    </row>
    <row r="8" spans="1:14" ht="12.75" customHeight="1">
      <c r="A8" s="280" t="s">
        <v>6</v>
      </c>
      <c r="B8" s="280"/>
      <c r="C8" s="277" t="s">
        <v>2</v>
      </c>
      <c r="D8" s="277"/>
      <c r="E8" s="278"/>
      <c r="F8" s="279"/>
      <c r="G8" s="68">
        <v>5324</v>
      </c>
      <c r="H8" s="69">
        <v>2889</v>
      </c>
      <c r="I8" s="68">
        <v>704</v>
      </c>
      <c r="J8" s="69">
        <v>359</v>
      </c>
      <c r="K8" s="68">
        <v>4620</v>
      </c>
      <c r="L8" s="69">
        <v>2530</v>
      </c>
      <c r="M8" s="62"/>
      <c r="N8" s="62"/>
    </row>
    <row r="9" spans="1:14" ht="12.75" customHeight="1">
      <c r="A9" s="280"/>
      <c r="B9" s="280"/>
      <c r="C9" s="242" t="s">
        <v>7</v>
      </c>
      <c r="D9" s="242"/>
      <c r="E9" s="243"/>
      <c r="F9" s="244"/>
      <c r="G9" s="80">
        <v>5324</v>
      </c>
      <c r="H9" s="71">
        <v>2889</v>
      </c>
      <c r="I9" s="70">
        <v>704</v>
      </c>
      <c r="J9" s="71">
        <v>359</v>
      </c>
      <c r="K9" s="70">
        <v>4620</v>
      </c>
      <c r="L9" s="71">
        <v>2530</v>
      </c>
      <c r="M9" s="3"/>
      <c r="N9" s="3"/>
    </row>
    <row r="10" spans="1:14" ht="12.75" customHeight="1">
      <c r="A10" s="280" t="s">
        <v>8</v>
      </c>
      <c r="B10" s="280"/>
      <c r="C10" s="250" t="s">
        <v>2</v>
      </c>
      <c r="D10" s="251"/>
      <c r="E10" s="252"/>
      <c r="F10" s="252"/>
      <c r="G10" s="68">
        <f aca="true" t="shared" si="0" ref="G10:L10">SUM(G11:G14)</f>
        <v>2759</v>
      </c>
      <c r="H10" s="69">
        <f t="shared" si="0"/>
        <v>1319</v>
      </c>
      <c r="I10" s="68">
        <f t="shared" si="0"/>
        <v>2272</v>
      </c>
      <c r="J10" s="69">
        <f t="shared" si="0"/>
        <v>1179</v>
      </c>
      <c r="K10" s="68">
        <f t="shared" si="0"/>
        <v>487</v>
      </c>
      <c r="L10" s="69">
        <f t="shared" si="0"/>
        <v>140</v>
      </c>
      <c r="M10" s="62"/>
      <c r="N10" s="62"/>
    </row>
    <row r="11" spans="1:14" ht="12.75" customHeight="1">
      <c r="A11" s="280"/>
      <c r="B11" s="280"/>
      <c r="C11" s="247" t="s">
        <v>9</v>
      </c>
      <c r="D11" s="247"/>
      <c r="E11" s="248"/>
      <c r="F11" s="249"/>
      <c r="G11" s="70">
        <v>61</v>
      </c>
      <c r="H11" s="71">
        <v>35</v>
      </c>
      <c r="I11" s="70">
        <v>61</v>
      </c>
      <c r="J11" s="71">
        <v>35</v>
      </c>
      <c r="K11" s="85" t="s">
        <v>12</v>
      </c>
      <c r="L11" s="86" t="s">
        <v>12</v>
      </c>
      <c r="M11" s="3"/>
      <c r="N11" s="3"/>
    </row>
    <row r="12" spans="1:14" ht="12.75" customHeight="1">
      <c r="A12" s="280"/>
      <c r="B12" s="280"/>
      <c r="C12" s="247" t="s">
        <v>10</v>
      </c>
      <c r="D12" s="247"/>
      <c r="E12" s="248"/>
      <c r="F12" s="249"/>
      <c r="G12" s="70">
        <v>1707</v>
      </c>
      <c r="H12" s="71">
        <v>897</v>
      </c>
      <c r="I12" s="70">
        <v>1598</v>
      </c>
      <c r="J12" s="71">
        <v>857</v>
      </c>
      <c r="K12" s="70">
        <v>109</v>
      </c>
      <c r="L12" s="71">
        <v>40</v>
      </c>
      <c r="M12" s="3"/>
      <c r="N12" s="3"/>
    </row>
    <row r="13" spans="1:14" ht="12.75" customHeight="1">
      <c r="A13" s="280"/>
      <c r="B13" s="280"/>
      <c r="C13" s="247" t="s">
        <v>11</v>
      </c>
      <c r="D13" s="247"/>
      <c r="E13" s="248"/>
      <c r="F13" s="249"/>
      <c r="G13" s="72">
        <v>161</v>
      </c>
      <c r="H13" s="73">
        <v>46</v>
      </c>
      <c r="I13" s="72">
        <v>90</v>
      </c>
      <c r="J13" s="73">
        <v>46</v>
      </c>
      <c r="K13" s="72">
        <v>71</v>
      </c>
      <c r="L13" s="73" t="s">
        <v>12</v>
      </c>
      <c r="M13" s="3"/>
      <c r="N13" s="3"/>
    </row>
    <row r="14" spans="1:14" ht="12.75" customHeight="1">
      <c r="A14" s="280"/>
      <c r="B14" s="280"/>
      <c r="C14" s="273" t="s">
        <v>13</v>
      </c>
      <c r="D14" s="273"/>
      <c r="E14" s="274"/>
      <c r="F14" s="270"/>
      <c r="G14" s="70">
        <v>830</v>
      </c>
      <c r="H14" s="71">
        <v>341</v>
      </c>
      <c r="I14" s="70">
        <v>523</v>
      </c>
      <c r="J14" s="71">
        <v>241</v>
      </c>
      <c r="K14" s="74">
        <v>307</v>
      </c>
      <c r="L14" s="75">
        <v>100</v>
      </c>
      <c r="M14" s="3"/>
      <c r="N14" s="3"/>
    </row>
    <row r="15" spans="1:14" ht="12.75" customHeight="1">
      <c r="A15" s="280" t="s">
        <v>14</v>
      </c>
      <c r="B15" s="280"/>
      <c r="C15" s="287" t="s">
        <v>2</v>
      </c>
      <c r="D15" s="287"/>
      <c r="E15" s="288"/>
      <c r="F15" s="289"/>
      <c r="G15" s="68">
        <f aca="true" t="shared" si="1" ref="G15:L15">SUM(G16:G21)</f>
        <v>10317</v>
      </c>
      <c r="H15" s="69">
        <f t="shared" si="1"/>
        <v>5077</v>
      </c>
      <c r="I15" s="68">
        <f t="shared" si="1"/>
        <v>1317</v>
      </c>
      <c r="J15" s="69">
        <f t="shared" si="1"/>
        <v>697</v>
      </c>
      <c r="K15" s="68">
        <f t="shared" si="1"/>
        <v>9000</v>
      </c>
      <c r="L15" s="69">
        <f t="shared" si="1"/>
        <v>4380</v>
      </c>
      <c r="M15" s="62"/>
      <c r="N15" s="62"/>
    </row>
    <row r="16" spans="1:14" ht="12.75" customHeight="1">
      <c r="A16" s="280"/>
      <c r="B16" s="280"/>
      <c r="C16" s="242" t="s">
        <v>15</v>
      </c>
      <c r="D16" s="242"/>
      <c r="E16" s="243"/>
      <c r="F16" s="244"/>
      <c r="G16" s="70">
        <v>147</v>
      </c>
      <c r="H16" s="71">
        <v>84</v>
      </c>
      <c r="I16" s="85" t="s">
        <v>12</v>
      </c>
      <c r="J16" s="86" t="s">
        <v>12</v>
      </c>
      <c r="K16" s="70">
        <v>147</v>
      </c>
      <c r="L16" s="71">
        <v>84</v>
      </c>
      <c r="M16" s="62"/>
      <c r="N16" s="3"/>
    </row>
    <row r="17" spans="1:14" ht="12.75" customHeight="1">
      <c r="A17" s="280"/>
      <c r="B17" s="280"/>
      <c r="C17" s="247" t="s">
        <v>16</v>
      </c>
      <c r="D17" s="247"/>
      <c r="E17" s="248"/>
      <c r="F17" s="249"/>
      <c r="G17" s="70">
        <v>2348</v>
      </c>
      <c r="H17" s="71">
        <v>805</v>
      </c>
      <c r="I17" s="70">
        <v>58</v>
      </c>
      <c r="J17" s="71">
        <v>25</v>
      </c>
      <c r="K17" s="70">
        <v>2290</v>
      </c>
      <c r="L17" s="71">
        <v>780</v>
      </c>
      <c r="M17" s="3"/>
      <c r="N17" s="3"/>
    </row>
    <row r="18" spans="1:14" ht="12.75" customHeight="1">
      <c r="A18" s="280"/>
      <c r="B18" s="280"/>
      <c r="C18" s="247" t="s">
        <v>17</v>
      </c>
      <c r="D18" s="247"/>
      <c r="E18" s="248"/>
      <c r="F18" s="249"/>
      <c r="G18" s="70">
        <v>350</v>
      </c>
      <c r="H18" s="71">
        <v>146</v>
      </c>
      <c r="I18" s="70">
        <v>126</v>
      </c>
      <c r="J18" s="71">
        <v>55</v>
      </c>
      <c r="K18" s="70">
        <v>224</v>
      </c>
      <c r="L18" s="71">
        <v>91</v>
      </c>
      <c r="M18" s="3"/>
      <c r="N18" s="3"/>
    </row>
    <row r="19" spans="1:14" ht="12.75" customHeight="1">
      <c r="A19" s="280"/>
      <c r="B19" s="283"/>
      <c r="C19" s="238" t="s">
        <v>18</v>
      </c>
      <c r="D19" s="239"/>
      <c r="E19" s="240"/>
      <c r="F19" s="241"/>
      <c r="G19" s="76">
        <v>810</v>
      </c>
      <c r="H19" s="77">
        <v>384</v>
      </c>
      <c r="I19" s="110" t="s">
        <v>12</v>
      </c>
      <c r="J19" s="87" t="s">
        <v>12</v>
      </c>
      <c r="K19" s="76">
        <v>810</v>
      </c>
      <c r="L19" s="77">
        <v>384</v>
      </c>
      <c r="M19" s="3"/>
      <c r="N19" s="3"/>
    </row>
    <row r="20" spans="1:14" ht="12.75" customHeight="1">
      <c r="A20" s="280"/>
      <c r="B20" s="283"/>
      <c r="C20" s="234" t="s">
        <v>51</v>
      </c>
      <c r="D20" s="235"/>
      <c r="E20" s="236"/>
      <c r="F20" s="237"/>
      <c r="G20" s="85" t="s">
        <v>12</v>
      </c>
      <c r="H20" s="86" t="s">
        <v>12</v>
      </c>
      <c r="I20" s="85" t="s">
        <v>12</v>
      </c>
      <c r="J20" s="86" t="s">
        <v>12</v>
      </c>
      <c r="K20" s="85" t="s">
        <v>12</v>
      </c>
      <c r="L20" s="86" t="s">
        <v>12</v>
      </c>
      <c r="M20" s="3"/>
      <c r="N20" s="3"/>
    </row>
    <row r="21" spans="1:14" ht="12.75" customHeight="1">
      <c r="A21" s="280"/>
      <c r="B21" s="283"/>
      <c r="C21" s="268" t="s">
        <v>19</v>
      </c>
      <c r="D21" s="269"/>
      <c r="E21" s="236"/>
      <c r="F21" s="237"/>
      <c r="G21" s="72">
        <v>6662</v>
      </c>
      <c r="H21" s="73">
        <v>3658</v>
      </c>
      <c r="I21" s="72">
        <v>1133</v>
      </c>
      <c r="J21" s="73">
        <v>617</v>
      </c>
      <c r="K21" s="72">
        <v>5529</v>
      </c>
      <c r="L21" s="73">
        <v>3041</v>
      </c>
      <c r="M21" s="3"/>
      <c r="N21" s="3"/>
    </row>
    <row r="22" spans="1:14" ht="12.75" customHeight="1">
      <c r="A22" s="280"/>
      <c r="B22" s="283"/>
      <c r="C22" s="270" t="s">
        <v>20</v>
      </c>
      <c r="D22" s="271"/>
      <c r="E22" s="271"/>
      <c r="F22" s="272"/>
      <c r="G22" s="111" t="s">
        <v>12</v>
      </c>
      <c r="H22" s="88" t="s">
        <v>12</v>
      </c>
      <c r="I22" s="79" t="s">
        <v>12</v>
      </c>
      <c r="J22" s="78" t="s">
        <v>12</v>
      </c>
      <c r="K22" s="79" t="s">
        <v>12</v>
      </c>
      <c r="L22" s="78" t="s">
        <v>12</v>
      </c>
      <c r="M22" s="3"/>
      <c r="N22" s="3"/>
    </row>
    <row r="23" spans="1:14" ht="12.75" customHeight="1">
      <c r="A23" s="280" t="s">
        <v>21</v>
      </c>
      <c r="B23" s="280"/>
      <c r="C23" s="231" t="s">
        <v>2</v>
      </c>
      <c r="D23" s="231"/>
      <c r="E23" s="232"/>
      <c r="F23" s="233"/>
      <c r="G23" s="68">
        <f aca="true" t="shared" si="2" ref="G23:L23">SUM(G24:G31)</f>
        <v>21377</v>
      </c>
      <c r="H23" s="69">
        <f t="shared" si="2"/>
        <v>9948</v>
      </c>
      <c r="I23" s="68">
        <f t="shared" si="2"/>
        <v>4426</v>
      </c>
      <c r="J23" s="69">
        <f t="shared" si="2"/>
        <v>1990</v>
      </c>
      <c r="K23" s="68">
        <f t="shared" si="2"/>
        <v>16951</v>
      </c>
      <c r="L23" s="69">
        <f t="shared" si="2"/>
        <v>7958</v>
      </c>
      <c r="M23" s="62"/>
      <c r="N23" s="62"/>
    </row>
    <row r="24" spans="1:14" ht="12.75" customHeight="1">
      <c r="A24" s="280"/>
      <c r="B24" s="280"/>
      <c r="C24" s="242" t="s">
        <v>22</v>
      </c>
      <c r="D24" s="242"/>
      <c r="E24" s="243"/>
      <c r="F24" s="244"/>
      <c r="G24" s="70">
        <v>199</v>
      </c>
      <c r="H24" s="71">
        <v>104</v>
      </c>
      <c r="I24" s="70">
        <v>199</v>
      </c>
      <c r="J24" s="71">
        <v>104</v>
      </c>
      <c r="K24" s="85" t="s">
        <v>12</v>
      </c>
      <c r="L24" s="86" t="s">
        <v>12</v>
      </c>
      <c r="M24" s="5"/>
      <c r="N24" s="3"/>
    </row>
    <row r="25" spans="1:14" ht="12.75" customHeight="1">
      <c r="A25" s="280"/>
      <c r="B25" s="280"/>
      <c r="C25" s="247" t="s">
        <v>23</v>
      </c>
      <c r="D25" s="247"/>
      <c r="E25" s="248"/>
      <c r="F25" s="249"/>
      <c r="G25" s="70">
        <v>8545</v>
      </c>
      <c r="H25" s="71">
        <v>3722</v>
      </c>
      <c r="I25" s="70">
        <v>2904</v>
      </c>
      <c r="J25" s="71">
        <v>1322</v>
      </c>
      <c r="K25" s="70">
        <v>5641</v>
      </c>
      <c r="L25" s="71">
        <v>2400</v>
      </c>
      <c r="M25" s="5"/>
      <c r="N25" s="3"/>
    </row>
    <row r="26" spans="1:14" ht="12.75" customHeight="1">
      <c r="A26" s="280"/>
      <c r="B26" s="280"/>
      <c r="C26" s="273" t="s">
        <v>39</v>
      </c>
      <c r="D26" s="273"/>
      <c r="E26" s="274"/>
      <c r="F26" s="270"/>
      <c r="G26" s="70">
        <v>6344</v>
      </c>
      <c r="H26" s="71">
        <v>2944</v>
      </c>
      <c r="I26" s="70">
        <v>626</v>
      </c>
      <c r="J26" s="71">
        <v>279</v>
      </c>
      <c r="K26" s="70">
        <v>5718</v>
      </c>
      <c r="L26" s="71">
        <v>2665</v>
      </c>
      <c r="M26" s="3"/>
      <c r="N26" s="3"/>
    </row>
    <row r="27" spans="1:14" ht="12.75" customHeight="1">
      <c r="A27" s="280"/>
      <c r="B27" s="280"/>
      <c r="C27" s="242" t="s">
        <v>24</v>
      </c>
      <c r="D27" s="242"/>
      <c r="E27" s="243"/>
      <c r="F27" s="244"/>
      <c r="G27" s="76">
        <v>396</v>
      </c>
      <c r="H27" s="77">
        <v>246</v>
      </c>
      <c r="I27" s="76">
        <v>98</v>
      </c>
      <c r="J27" s="77">
        <v>54</v>
      </c>
      <c r="K27" s="76">
        <v>298</v>
      </c>
      <c r="L27" s="77">
        <v>192</v>
      </c>
      <c r="M27" s="3"/>
      <c r="N27" s="3"/>
    </row>
    <row r="28" spans="1:14" ht="12.75" customHeight="1">
      <c r="A28" s="280"/>
      <c r="B28" s="280"/>
      <c r="C28" s="247" t="s">
        <v>25</v>
      </c>
      <c r="D28" s="247"/>
      <c r="E28" s="248"/>
      <c r="F28" s="249"/>
      <c r="G28" s="70">
        <v>850</v>
      </c>
      <c r="H28" s="71">
        <v>442</v>
      </c>
      <c r="I28" s="72">
        <v>44</v>
      </c>
      <c r="J28" s="73">
        <v>26</v>
      </c>
      <c r="K28" s="70">
        <v>806</v>
      </c>
      <c r="L28" s="71">
        <v>416</v>
      </c>
      <c r="M28" s="3"/>
      <c r="N28" s="3"/>
    </row>
    <row r="29" spans="1:14" ht="12.75" customHeight="1">
      <c r="A29" s="280"/>
      <c r="B29" s="280"/>
      <c r="C29" s="273" t="s">
        <v>26</v>
      </c>
      <c r="D29" s="273"/>
      <c r="E29" s="274"/>
      <c r="F29" s="270"/>
      <c r="G29" s="74">
        <v>451</v>
      </c>
      <c r="H29" s="75">
        <v>178</v>
      </c>
      <c r="I29" s="74">
        <v>442</v>
      </c>
      <c r="J29" s="75">
        <v>178</v>
      </c>
      <c r="K29" s="79">
        <v>9</v>
      </c>
      <c r="L29" s="78" t="s">
        <v>12</v>
      </c>
      <c r="M29" s="3"/>
      <c r="N29" s="3"/>
    </row>
    <row r="30" spans="1:14" ht="12.75" customHeight="1">
      <c r="A30" s="280"/>
      <c r="B30" s="280"/>
      <c r="C30" s="242" t="s">
        <v>27</v>
      </c>
      <c r="D30" s="242"/>
      <c r="E30" s="243"/>
      <c r="F30" s="244"/>
      <c r="G30" s="70">
        <v>4108</v>
      </c>
      <c r="H30" s="71">
        <v>1996</v>
      </c>
      <c r="I30" s="76">
        <v>110</v>
      </c>
      <c r="J30" s="77">
        <v>25</v>
      </c>
      <c r="K30" s="70">
        <v>3998</v>
      </c>
      <c r="L30" s="71">
        <v>1971</v>
      </c>
      <c r="M30" s="3"/>
      <c r="N30" s="3"/>
    </row>
    <row r="31" spans="1:14" ht="12.75" customHeight="1">
      <c r="A31" s="280"/>
      <c r="B31" s="280"/>
      <c r="C31" s="273" t="s">
        <v>28</v>
      </c>
      <c r="D31" s="273"/>
      <c r="E31" s="274"/>
      <c r="F31" s="270"/>
      <c r="G31" s="74">
        <v>484</v>
      </c>
      <c r="H31" s="75">
        <v>316</v>
      </c>
      <c r="I31" s="79">
        <v>3</v>
      </c>
      <c r="J31" s="78">
        <v>2</v>
      </c>
      <c r="K31" s="74">
        <v>481</v>
      </c>
      <c r="L31" s="75">
        <v>314</v>
      </c>
      <c r="M31" s="3"/>
      <c r="N31" s="3"/>
    </row>
    <row r="32" spans="1:14" ht="12.75" customHeight="1">
      <c r="A32" s="281" t="s">
        <v>53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16"/>
      <c r="N32" s="16"/>
    </row>
    <row r="33" spans="1:14" ht="12.75" customHeight="1">
      <c r="A33" s="12"/>
      <c r="B33" s="12"/>
      <c r="C33" s="13"/>
      <c r="D33" s="13"/>
      <c r="E33" s="14"/>
      <c r="F33" s="14"/>
      <c r="G33" s="15"/>
      <c r="H33" s="15"/>
      <c r="I33" s="15"/>
      <c r="J33" s="15"/>
      <c r="K33" s="15"/>
      <c r="L33" s="15"/>
      <c r="M33" s="3"/>
      <c r="N33" s="3"/>
    </row>
    <row r="34" spans="1:14" ht="12.75" customHeight="1">
      <c r="A34" s="12"/>
      <c r="B34" s="12"/>
      <c r="C34" s="13"/>
      <c r="D34" s="13"/>
      <c r="E34" s="14"/>
      <c r="F34" s="14"/>
      <c r="G34" s="15"/>
      <c r="H34" s="15"/>
      <c r="I34" s="15"/>
      <c r="J34" s="15"/>
      <c r="K34" s="15"/>
      <c r="L34" s="15"/>
      <c r="M34" s="3"/>
      <c r="N34" s="3"/>
    </row>
    <row r="35" spans="1:14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s="2" customFormat="1" ht="54.75" customHeight="1" thickBot="1">
      <c r="A37" s="1"/>
      <c r="B37" s="275" t="s">
        <v>57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</row>
    <row r="38" spans="1:14" ht="6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290" t="s">
        <v>42</v>
      </c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3"/>
      <c r="N39" s="3"/>
    </row>
    <row r="40" spans="1:14" ht="12.75" customHeight="1">
      <c r="A40" s="291" t="s">
        <v>43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3"/>
      <c r="N40" s="3"/>
    </row>
    <row r="41" spans="1:14" ht="12.75" customHeight="1">
      <c r="A41" s="253" t="s">
        <v>0</v>
      </c>
      <c r="B41" s="256"/>
      <c r="C41" s="253" t="s">
        <v>1</v>
      </c>
      <c r="D41" s="254"/>
      <c r="E41" s="255"/>
      <c r="F41" s="256"/>
      <c r="G41" s="246" t="s">
        <v>2</v>
      </c>
      <c r="H41" s="246"/>
      <c r="I41" s="246" t="s">
        <v>3</v>
      </c>
      <c r="J41" s="246"/>
      <c r="K41" s="246"/>
      <c r="L41" s="246"/>
      <c r="M41" s="3"/>
      <c r="N41" s="3"/>
    </row>
    <row r="42" spans="1:14" ht="12.75" customHeight="1">
      <c r="A42" s="257"/>
      <c r="B42" s="260"/>
      <c r="C42" s="257"/>
      <c r="D42" s="258"/>
      <c r="E42" s="259"/>
      <c r="F42" s="260"/>
      <c r="G42" s="246"/>
      <c r="H42" s="246"/>
      <c r="I42" s="246" t="s">
        <v>4</v>
      </c>
      <c r="J42" s="246"/>
      <c r="K42" s="246" t="s">
        <v>5</v>
      </c>
      <c r="L42" s="246"/>
      <c r="M42" s="3"/>
      <c r="N42" s="3"/>
    </row>
    <row r="43" spans="1:14" ht="12.75" customHeight="1">
      <c r="A43" s="261"/>
      <c r="B43" s="264"/>
      <c r="C43" s="261"/>
      <c r="D43" s="262"/>
      <c r="E43" s="263"/>
      <c r="F43" s="264"/>
      <c r="G43" s="37" t="s">
        <v>40</v>
      </c>
      <c r="H43" s="37" t="s">
        <v>41</v>
      </c>
      <c r="I43" s="37" t="s">
        <v>40</v>
      </c>
      <c r="J43" s="37" t="s">
        <v>41</v>
      </c>
      <c r="K43" s="37" t="s">
        <v>40</v>
      </c>
      <c r="L43" s="37" t="s">
        <v>41</v>
      </c>
      <c r="M43" s="3"/>
      <c r="N43" s="3"/>
    </row>
    <row r="44" spans="1:14" ht="12.75" customHeight="1">
      <c r="A44" s="284" t="s">
        <v>2</v>
      </c>
      <c r="B44" s="285"/>
      <c r="C44" s="285"/>
      <c r="D44" s="285"/>
      <c r="E44" s="286"/>
      <c r="F44" s="286"/>
      <c r="G44" s="68">
        <v>72367</v>
      </c>
      <c r="H44" s="69">
        <v>33014</v>
      </c>
      <c r="I44" s="68">
        <v>29941</v>
      </c>
      <c r="J44" s="69">
        <v>12598</v>
      </c>
      <c r="K44" s="68">
        <v>42426</v>
      </c>
      <c r="L44" s="69">
        <v>20416</v>
      </c>
      <c r="M44" s="3"/>
      <c r="N44" s="3"/>
    </row>
    <row r="45" spans="1:14" ht="12.75" customHeight="1">
      <c r="A45" s="280" t="s">
        <v>29</v>
      </c>
      <c r="B45" s="280"/>
      <c r="C45" s="287" t="s">
        <v>2</v>
      </c>
      <c r="D45" s="287"/>
      <c r="E45" s="288"/>
      <c r="F45" s="289"/>
      <c r="G45" s="68">
        <f aca="true" t="shared" si="3" ref="G45:L45">SUM(G46:G52)</f>
        <v>32590</v>
      </c>
      <c r="H45" s="69">
        <f t="shared" si="3"/>
        <v>13781</v>
      </c>
      <c r="I45" s="68">
        <f t="shared" si="3"/>
        <v>21222</v>
      </c>
      <c r="J45" s="69">
        <f t="shared" si="3"/>
        <v>8373</v>
      </c>
      <c r="K45" s="68">
        <f t="shared" si="3"/>
        <v>11368</v>
      </c>
      <c r="L45" s="69">
        <f t="shared" si="3"/>
        <v>5408</v>
      </c>
      <c r="M45" s="62"/>
      <c r="N45" s="62"/>
    </row>
    <row r="46" spans="1:14" ht="12.75" customHeight="1">
      <c r="A46" s="280"/>
      <c r="B46" s="280"/>
      <c r="C46" s="242" t="s">
        <v>30</v>
      </c>
      <c r="D46" s="242"/>
      <c r="E46" s="243"/>
      <c r="F46" s="244"/>
      <c r="G46" s="76">
        <v>840</v>
      </c>
      <c r="H46" s="77">
        <v>407</v>
      </c>
      <c r="I46" s="76">
        <v>246</v>
      </c>
      <c r="J46" s="77">
        <v>163</v>
      </c>
      <c r="K46" s="76">
        <v>594</v>
      </c>
      <c r="L46" s="77">
        <v>244</v>
      </c>
      <c r="M46" s="3"/>
      <c r="N46" s="3"/>
    </row>
    <row r="47" spans="1:14" ht="12.75" customHeight="1">
      <c r="A47" s="280"/>
      <c r="B47" s="280"/>
      <c r="C47" s="247" t="s">
        <v>31</v>
      </c>
      <c r="D47" s="247"/>
      <c r="E47" s="248"/>
      <c r="F47" s="249"/>
      <c r="G47" s="70">
        <v>1582</v>
      </c>
      <c r="H47" s="71">
        <v>668</v>
      </c>
      <c r="I47" s="70">
        <v>1341</v>
      </c>
      <c r="J47" s="71">
        <v>558</v>
      </c>
      <c r="K47" s="70">
        <v>241</v>
      </c>
      <c r="L47" s="71">
        <v>110</v>
      </c>
      <c r="M47" s="3"/>
      <c r="N47" s="3"/>
    </row>
    <row r="48" spans="1:14" ht="12.75" customHeight="1">
      <c r="A48" s="280"/>
      <c r="B48" s="280"/>
      <c r="C48" s="273" t="s">
        <v>32</v>
      </c>
      <c r="D48" s="273"/>
      <c r="E48" s="274"/>
      <c r="F48" s="270"/>
      <c r="G48" s="74">
        <v>4170</v>
      </c>
      <c r="H48" s="75">
        <v>1298</v>
      </c>
      <c r="I48" s="74">
        <v>3090</v>
      </c>
      <c r="J48" s="75">
        <v>782</v>
      </c>
      <c r="K48" s="74">
        <v>1080</v>
      </c>
      <c r="L48" s="75">
        <v>516</v>
      </c>
      <c r="M48" s="3"/>
      <c r="N48" s="3"/>
    </row>
    <row r="49" spans="1:14" ht="12.75" customHeight="1">
      <c r="A49" s="280"/>
      <c r="B49" s="280"/>
      <c r="C49" s="242" t="s">
        <v>33</v>
      </c>
      <c r="D49" s="242"/>
      <c r="E49" s="243"/>
      <c r="F49" s="244"/>
      <c r="G49" s="76">
        <v>21619</v>
      </c>
      <c r="H49" s="77">
        <v>9503</v>
      </c>
      <c r="I49" s="76">
        <v>14161</v>
      </c>
      <c r="J49" s="77">
        <v>5827</v>
      </c>
      <c r="K49" s="76">
        <v>7458</v>
      </c>
      <c r="L49" s="77">
        <v>3676</v>
      </c>
      <c r="M49" s="3"/>
      <c r="N49" s="3"/>
    </row>
    <row r="50" spans="1:14" ht="12.75" customHeight="1">
      <c r="A50" s="280"/>
      <c r="B50" s="280"/>
      <c r="C50" s="247" t="s">
        <v>34</v>
      </c>
      <c r="D50" s="247"/>
      <c r="E50" s="248"/>
      <c r="F50" s="249"/>
      <c r="G50" s="70">
        <v>2080</v>
      </c>
      <c r="H50" s="71">
        <v>895</v>
      </c>
      <c r="I50" s="70">
        <v>1927</v>
      </c>
      <c r="J50" s="71">
        <v>839</v>
      </c>
      <c r="K50" s="70">
        <v>153</v>
      </c>
      <c r="L50" s="71">
        <v>56</v>
      </c>
      <c r="M50" s="3"/>
      <c r="N50" s="3"/>
    </row>
    <row r="51" spans="1:14" ht="12.75" customHeight="1">
      <c r="A51" s="280"/>
      <c r="B51" s="280"/>
      <c r="C51" s="273" t="s">
        <v>35</v>
      </c>
      <c r="D51" s="273"/>
      <c r="E51" s="274"/>
      <c r="F51" s="270"/>
      <c r="G51" s="74">
        <v>1721</v>
      </c>
      <c r="H51" s="75">
        <v>709</v>
      </c>
      <c r="I51" s="94">
        <v>344</v>
      </c>
      <c r="J51" s="95">
        <v>154</v>
      </c>
      <c r="K51" s="74">
        <v>1377</v>
      </c>
      <c r="L51" s="75">
        <v>555</v>
      </c>
      <c r="M51" s="3"/>
      <c r="N51" s="3"/>
    </row>
    <row r="52" spans="1:14" ht="12.75" customHeight="1">
      <c r="A52" s="280"/>
      <c r="B52" s="280"/>
      <c r="C52" s="292" t="s">
        <v>36</v>
      </c>
      <c r="D52" s="292"/>
      <c r="E52" s="278"/>
      <c r="F52" s="279"/>
      <c r="G52" s="80">
        <v>578</v>
      </c>
      <c r="H52" s="81">
        <v>301</v>
      </c>
      <c r="I52" s="94">
        <v>113</v>
      </c>
      <c r="J52" s="95">
        <v>50</v>
      </c>
      <c r="K52" s="80">
        <v>465</v>
      </c>
      <c r="L52" s="81">
        <v>251</v>
      </c>
      <c r="M52" s="3"/>
      <c r="N52" s="3"/>
    </row>
    <row r="53" spans="1:14" ht="12.75" customHeight="1">
      <c r="A53" s="280" t="s">
        <v>37</v>
      </c>
      <c r="B53" s="280"/>
      <c r="C53" s="287" t="s">
        <v>2</v>
      </c>
      <c r="D53" s="287"/>
      <c r="E53" s="288"/>
      <c r="F53" s="288"/>
      <c r="G53" s="83" t="s">
        <v>12</v>
      </c>
      <c r="H53" s="67" t="s">
        <v>12</v>
      </c>
      <c r="I53" s="83" t="s">
        <v>12</v>
      </c>
      <c r="J53" s="67" t="s">
        <v>12</v>
      </c>
      <c r="K53" s="83" t="s">
        <v>12</v>
      </c>
      <c r="L53" s="67" t="s">
        <v>12</v>
      </c>
      <c r="M53" s="3"/>
      <c r="N53" s="3"/>
    </row>
    <row r="54" spans="1:14" ht="12.75" customHeight="1">
      <c r="A54" s="280"/>
      <c r="B54" s="280"/>
      <c r="C54" s="278" t="s">
        <v>38</v>
      </c>
      <c r="D54" s="278"/>
      <c r="E54" s="278"/>
      <c r="F54" s="278"/>
      <c r="G54" s="84" t="s">
        <v>12</v>
      </c>
      <c r="H54" s="82" t="s">
        <v>12</v>
      </c>
      <c r="I54" s="84" t="s">
        <v>12</v>
      </c>
      <c r="J54" s="82" t="s">
        <v>12</v>
      </c>
      <c r="K54" s="84" t="s">
        <v>12</v>
      </c>
      <c r="L54" s="82" t="s">
        <v>12</v>
      </c>
      <c r="M54" s="3"/>
      <c r="N54" s="3"/>
    </row>
    <row r="55" spans="1:14" ht="12.75" customHeight="1">
      <c r="A55" s="281" t="s">
        <v>53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3"/>
      <c r="N55" s="3"/>
    </row>
    <row r="56" spans="1:14" ht="12.75" customHeight="1">
      <c r="A56" s="3"/>
      <c r="B56" s="3"/>
      <c r="C56" s="3"/>
      <c r="D56" s="3"/>
      <c r="E56" s="3"/>
      <c r="F56" s="3"/>
      <c r="G56" s="62"/>
      <c r="H56" s="3"/>
      <c r="I56" s="3"/>
      <c r="J56" s="3"/>
      <c r="K56" s="3"/>
      <c r="L56" s="3"/>
      <c r="M56" s="3"/>
      <c r="N56" s="3"/>
    </row>
    <row r="57" spans="1:14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 customHeight="1">
      <c r="A58" s="3"/>
      <c r="B58" s="3"/>
      <c r="C58" s="3"/>
      <c r="D58" s="3"/>
      <c r="E58" s="3"/>
      <c r="F58" s="3"/>
      <c r="G58" s="62"/>
      <c r="H58" s="3"/>
      <c r="I58" s="3"/>
      <c r="J58" s="3"/>
      <c r="K58" s="3"/>
      <c r="L58" s="3"/>
      <c r="M58" s="3"/>
      <c r="N58" s="3"/>
    </row>
    <row r="59" spans="1:14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</sheetData>
  <sheetProtection/>
  <mergeCells count="61">
    <mergeCell ref="I5:J5"/>
    <mergeCell ref="C18:F18"/>
    <mergeCell ref="C15:F15"/>
    <mergeCell ref="C16:F16"/>
    <mergeCell ref="G4:H5"/>
    <mergeCell ref="A10:B14"/>
    <mergeCell ref="C9:F9"/>
    <mergeCell ref="C10:F10"/>
    <mergeCell ref="C4:F6"/>
    <mergeCell ref="C21:F21"/>
    <mergeCell ref="C20:F20"/>
    <mergeCell ref="A15:B22"/>
    <mergeCell ref="C14:F14"/>
    <mergeCell ref="C13:F13"/>
    <mergeCell ref="A4:B6"/>
    <mergeCell ref="C17:F17"/>
    <mergeCell ref="B1:N1"/>
    <mergeCell ref="C29:F29"/>
    <mergeCell ref="C8:F8"/>
    <mergeCell ref="K5:L5"/>
    <mergeCell ref="A8:B9"/>
    <mergeCell ref="C12:F12"/>
    <mergeCell ref="C11:F11"/>
    <mergeCell ref="C19:F19"/>
    <mergeCell ref="C28:F28"/>
    <mergeCell ref="A3:L3"/>
    <mergeCell ref="A55:L55"/>
    <mergeCell ref="A53:B54"/>
    <mergeCell ref="C53:F53"/>
    <mergeCell ref="C54:F54"/>
    <mergeCell ref="A39:L39"/>
    <mergeCell ref="I4:L4"/>
    <mergeCell ref="I42:J42"/>
    <mergeCell ref="C30:F30"/>
    <mergeCell ref="C22:F22"/>
    <mergeCell ref="A7:F7"/>
    <mergeCell ref="C25:F25"/>
    <mergeCell ref="C31:F31"/>
    <mergeCell ref="C23:F23"/>
    <mergeCell ref="A23:B31"/>
    <mergeCell ref="A32:L32"/>
    <mergeCell ref="I41:L41"/>
    <mergeCell ref="C27:F27"/>
    <mergeCell ref="A41:B43"/>
    <mergeCell ref="C24:F24"/>
    <mergeCell ref="C48:F48"/>
    <mergeCell ref="C26:F26"/>
    <mergeCell ref="C49:F49"/>
    <mergeCell ref="C41:F43"/>
    <mergeCell ref="B37:N37"/>
    <mergeCell ref="C47:F47"/>
    <mergeCell ref="C52:F52"/>
    <mergeCell ref="A40:L40"/>
    <mergeCell ref="K42:L42"/>
    <mergeCell ref="A45:B52"/>
    <mergeCell ref="C45:F45"/>
    <mergeCell ref="G41:H42"/>
    <mergeCell ref="C46:F46"/>
    <mergeCell ref="A44:F44"/>
    <mergeCell ref="C51:F51"/>
    <mergeCell ref="C50:F5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C18" sqref="C18:F18"/>
    </sheetView>
  </sheetViews>
  <sheetFormatPr defaultColWidth="9.421875" defaultRowHeight="12.75" customHeight="1"/>
  <cols>
    <col min="1" max="1" width="12.28125" style="4" customWidth="1"/>
    <col min="2" max="2" width="34.8515625" style="4" customWidth="1"/>
    <col min="3" max="6" width="9.421875" style="4" customWidth="1"/>
    <col min="7" max="7" width="10.7109375" style="4" bestFit="1" customWidth="1"/>
    <col min="8" max="8" width="10.28125" style="4" bestFit="1" customWidth="1"/>
    <col min="9" max="9" width="10.421875" style="4" bestFit="1" customWidth="1"/>
    <col min="10" max="10" width="10.00390625" style="4" bestFit="1" customWidth="1"/>
    <col min="11" max="11" width="10.57421875" style="4" bestFit="1" customWidth="1"/>
    <col min="12" max="12" width="10.00390625" style="4" bestFit="1" customWidth="1"/>
    <col min="13" max="16384" width="9.421875" style="4" customWidth="1"/>
  </cols>
  <sheetData>
    <row r="1" spans="1:12" s="2" customFormat="1" ht="37.5" customHeight="1" thickBot="1">
      <c r="A1" s="1"/>
      <c r="B1" s="275" t="s">
        <v>87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2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.75" customHeight="1">
      <c r="A3" s="245" t="s">
        <v>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2" ht="12.75" customHeight="1">
      <c r="A4" s="341" t="s">
        <v>0</v>
      </c>
      <c r="B4" s="342"/>
      <c r="C4" s="341" t="s">
        <v>1</v>
      </c>
      <c r="D4" s="345"/>
      <c r="E4" s="345"/>
      <c r="F4" s="342"/>
      <c r="G4" s="348" t="s">
        <v>2</v>
      </c>
      <c r="H4" s="348"/>
      <c r="I4" s="348" t="s">
        <v>3</v>
      </c>
      <c r="J4" s="348"/>
      <c r="K4" s="348"/>
      <c r="L4" s="348"/>
    </row>
    <row r="5" spans="1:12" ht="12.75" customHeight="1">
      <c r="A5" s="343"/>
      <c r="B5" s="344"/>
      <c r="C5" s="343"/>
      <c r="D5" s="346"/>
      <c r="E5" s="347"/>
      <c r="F5" s="344"/>
      <c r="G5" s="348"/>
      <c r="H5" s="348"/>
      <c r="I5" s="348" t="s">
        <v>4</v>
      </c>
      <c r="J5" s="348"/>
      <c r="K5" s="348" t="s">
        <v>5</v>
      </c>
      <c r="L5" s="348"/>
    </row>
    <row r="6" spans="1:12" ht="12.75" customHeight="1">
      <c r="A6" s="343"/>
      <c r="B6" s="344"/>
      <c r="C6" s="343"/>
      <c r="D6" s="346"/>
      <c r="E6" s="346"/>
      <c r="F6" s="344"/>
      <c r="G6" s="162" t="s">
        <v>40</v>
      </c>
      <c r="H6" s="162" t="s">
        <v>41</v>
      </c>
      <c r="I6" s="162" t="s">
        <v>40</v>
      </c>
      <c r="J6" s="226" t="s">
        <v>41</v>
      </c>
      <c r="K6" s="162" t="s">
        <v>40</v>
      </c>
      <c r="L6" s="226" t="s">
        <v>41</v>
      </c>
    </row>
    <row r="7" spans="1:12" ht="12.75" customHeight="1">
      <c r="A7" s="349" t="s">
        <v>2</v>
      </c>
      <c r="B7" s="350"/>
      <c r="C7" s="351"/>
      <c r="D7" s="351"/>
      <c r="E7" s="352"/>
      <c r="F7" s="352"/>
      <c r="G7" s="214">
        <v>105516.99999999999</v>
      </c>
      <c r="H7" s="214">
        <v>42284.99999999999</v>
      </c>
      <c r="I7" s="214">
        <v>43300</v>
      </c>
      <c r="J7" s="214">
        <v>14665</v>
      </c>
      <c r="K7" s="214">
        <v>62216.999999999985</v>
      </c>
      <c r="L7" s="214">
        <v>27620.000000000007</v>
      </c>
    </row>
    <row r="8" spans="1:12" ht="12.75" customHeight="1">
      <c r="A8" s="325" t="s">
        <v>6</v>
      </c>
      <c r="B8" s="358"/>
      <c r="C8" s="337" t="s">
        <v>2</v>
      </c>
      <c r="D8" s="337"/>
      <c r="E8" s="338"/>
      <c r="F8" s="339"/>
      <c r="G8" s="216">
        <v>14592.999999999996</v>
      </c>
      <c r="H8" s="216">
        <v>6867.999999999999</v>
      </c>
      <c r="I8" s="216">
        <v>2730</v>
      </c>
      <c r="J8" s="216">
        <v>1075</v>
      </c>
      <c r="K8" s="216">
        <v>11862.999999999996</v>
      </c>
      <c r="L8" s="216">
        <v>5793.000000000003</v>
      </c>
    </row>
    <row r="9" spans="1:12" ht="12.75" customHeight="1">
      <c r="A9" s="359"/>
      <c r="B9" s="360"/>
      <c r="C9" s="340" t="s">
        <v>7</v>
      </c>
      <c r="D9" s="340"/>
      <c r="E9" s="338"/>
      <c r="F9" s="339"/>
      <c r="G9" s="217">
        <v>14592.999999999996</v>
      </c>
      <c r="H9" s="217">
        <v>6867.999999999999</v>
      </c>
      <c r="I9" s="217">
        <v>2730</v>
      </c>
      <c r="J9" s="217">
        <v>1075</v>
      </c>
      <c r="K9" s="217">
        <v>11862.999999999996</v>
      </c>
      <c r="L9" s="217">
        <v>5793.000000000003</v>
      </c>
    </row>
    <row r="10" spans="1:12" ht="12.75" customHeight="1">
      <c r="A10" s="338" t="s">
        <v>8</v>
      </c>
      <c r="B10" s="338"/>
      <c r="C10" s="320" t="s">
        <v>2</v>
      </c>
      <c r="D10" s="320"/>
      <c r="E10" s="321"/>
      <c r="F10" s="322"/>
      <c r="G10" s="216">
        <v>2896</v>
      </c>
      <c r="H10" s="216">
        <v>1028</v>
      </c>
      <c r="I10" s="216">
        <v>2113</v>
      </c>
      <c r="J10" s="216">
        <v>669</v>
      </c>
      <c r="K10" s="216">
        <v>783</v>
      </c>
      <c r="L10" s="216">
        <v>359</v>
      </c>
    </row>
    <row r="11" spans="1:12" ht="12.75" customHeight="1">
      <c r="A11" s="338"/>
      <c r="B11" s="338"/>
      <c r="C11" s="323" t="s">
        <v>9</v>
      </c>
      <c r="D11" s="323"/>
      <c r="E11" s="324"/>
      <c r="F11" s="324"/>
      <c r="G11" s="217">
        <v>208</v>
      </c>
      <c r="H11" s="217">
        <v>67</v>
      </c>
      <c r="I11" s="217">
        <v>175</v>
      </c>
      <c r="J11" s="217">
        <v>60</v>
      </c>
      <c r="K11" s="217">
        <v>33</v>
      </c>
      <c r="L11" s="217">
        <v>7</v>
      </c>
    </row>
    <row r="12" spans="1:12" ht="12.75" customHeight="1">
      <c r="A12" s="338"/>
      <c r="B12" s="338"/>
      <c r="C12" s="326" t="s">
        <v>10</v>
      </c>
      <c r="D12" s="326"/>
      <c r="E12" s="327"/>
      <c r="F12" s="327"/>
      <c r="G12" s="217">
        <v>1404.9999999999998</v>
      </c>
      <c r="H12" s="217">
        <v>421</v>
      </c>
      <c r="I12" s="217">
        <v>1297</v>
      </c>
      <c r="J12" s="217">
        <v>394.00000000000006</v>
      </c>
      <c r="K12" s="217">
        <v>108</v>
      </c>
      <c r="L12" s="217">
        <v>27</v>
      </c>
    </row>
    <row r="13" spans="1:12" ht="12.75" customHeight="1">
      <c r="A13" s="338"/>
      <c r="B13" s="338"/>
      <c r="C13" s="326" t="s">
        <v>11</v>
      </c>
      <c r="D13" s="326"/>
      <c r="E13" s="327"/>
      <c r="F13" s="327"/>
      <c r="G13" s="217">
        <v>153</v>
      </c>
      <c r="H13" s="217">
        <v>50</v>
      </c>
      <c r="I13" s="217">
        <v>123</v>
      </c>
      <c r="J13" s="217">
        <v>43</v>
      </c>
      <c r="K13" s="217">
        <v>30</v>
      </c>
      <c r="L13" s="217">
        <v>7</v>
      </c>
    </row>
    <row r="14" spans="1:12" ht="12.75" customHeight="1">
      <c r="A14" s="338"/>
      <c r="B14" s="338"/>
      <c r="C14" s="329" t="s">
        <v>13</v>
      </c>
      <c r="D14" s="329"/>
      <c r="E14" s="330"/>
      <c r="F14" s="330"/>
      <c r="G14" s="217">
        <v>1130.0000000000002</v>
      </c>
      <c r="H14" s="217">
        <v>489.99999999999994</v>
      </c>
      <c r="I14" s="217">
        <v>518</v>
      </c>
      <c r="J14" s="217">
        <v>172</v>
      </c>
      <c r="K14" s="217">
        <v>612</v>
      </c>
      <c r="L14" s="217">
        <v>318</v>
      </c>
    </row>
    <row r="15" spans="1:12" ht="12.75" customHeight="1">
      <c r="A15" s="338" t="s">
        <v>14</v>
      </c>
      <c r="B15" s="338"/>
      <c r="C15" s="320" t="s">
        <v>2</v>
      </c>
      <c r="D15" s="320"/>
      <c r="E15" s="321"/>
      <c r="F15" s="322"/>
      <c r="G15" s="216">
        <v>15401</v>
      </c>
      <c r="H15" s="216">
        <v>7419</v>
      </c>
      <c r="I15" s="216">
        <v>2873</v>
      </c>
      <c r="J15" s="216">
        <v>1251</v>
      </c>
      <c r="K15" s="216">
        <v>12527.999999999998</v>
      </c>
      <c r="L15" s="216">
        <v>6168</v>
      </c>
    </row>
    <row r="16" spans="1:12" ht="12.75" customHeight="1">
      <c r="A16" s="338"/>
      <c r="B16" s="338"/>
      <c r="C16" s="323" t="s">
        <v>15</v>
      </c>
      <c r="D16" s="323"/>
      <c r="E16" s="324"/>
      <c r="F16" s="324"/>
      <c r="G16" s="217">
        <v>79</v>
      </c>
      <c r="H16" s="217">
        <v>42</v>
      </c>
      <c r="I16" s="217" t="s">
        <v>46</v>
      </c>
      <c r="J16" s="217" t="s">
        <v>46</v>
      </c>
      <c r="K16" s="217">
        <v>79</v>
      </c>
      <c r="L16" s="217">
        <v>42</v>
      </c>
    </row>
    <row r="17" spans="1:12" ht="12.75" customHeight="1">
      <c r="A17" s="338"/>
      <c r="B17" s="338"/>
      <c r="C17" s="326" t="s">
        <v>16</v>
      </c>
      <c r="D17" s="326"/>
      <c r="E17" s="327"/>
      <c r="F17" s="327"/>
      <c r="G17" s="217">
        <v>3723.0000000000005</v>
      </c>
      <c r="H17" s="217">
        <v>1740.0000000000005</v>
      </c>
      <c r="I17" s="217">
        <v>201</v>
      </c>
      <c r="J17" s="217">
        <v>84</v>
      </c>
      <c r="K17" s="217">
        <v>3521.9999999999986</v>
      </c>
      <c r="L17" s="217">
        <v>1656</v>
      </c>
    </row>
    <row r="18" spans="1:12" ht="12.75" customHeight="1">
      <c r="A18" s="338"/>
      <c r="B18" s="338"/>
      <c r="C18" s="326" t="s">
        <v>17</v>
      </c>
      <c r="D18" s="326"/>
      <c r="E18" s="327"/>
      <c r="F18" s="327"/>
      <c r="G18" s="217">
        <v>1509</v>
      </c>
      <c r="H18" s="217">
        <v>731</v>
      </c>
      <c r="I18" s="217">
        <v>684</v>
      </c>
      <c r="J18" s="217">
        <v>306</v>
      </c>
      <c r="K18" s="217">
        <v>825</v>
      </c>
      <c r="L18" s="217">
        <v>424.99999999999994</v>
      </c>
    </row>
    <row r="19" spans="1:12" ht="12.75" customHeight="1">
      <c r="A19" s="338"/>
      <c r="B19" s="338"/>
      <c r="C19" s="326" t="s">
        <v>18</v>
      </c>
      <c r="D19" s="326"/>
      <c r="E19" s="327"/>
      <c r="F19" s="327"/>
      <c r="G19" s="217">
        <v>3475.999999999999</v>
      </c>
      <c r="H19" s="217">
        <v>1529</v>
      </c>
      <c r="I19" s="217">
        <v>557</v>
      </c>
      <c r="J19" s="217">
        <v>180</v>
      </c>
      <c r="K19" s="217">
        <v>2918.9999999999995</v>
      </c>
      <c r="L19" s="217">
        <v>1349</v>
      </c>
    </row>
    <row r="20" spans="1:12" ht="12.75" customHeight="1">
      <c r="A20" s="338"/>
      <c r="B20" s="338"/>
      <c r="C20" s="326" t="s">
        <v>19</v>
      </c>
      <c r="D20" s="326"/>
      <c r="E20" s="327"/>
      <c r="F20" s="327"/>
      <c r="G20" s="217">
        <v>6614</v>
      </c>
      <c r="H20" s="217">
        <v>3377</v>
      </c>
      <c r="I20" s="217">
        <v>1431</v>
      </c>
      <c r="J20" s="217">
        <v>681</v>
      </c>
      <c r="K20" s="217">
        <v>5183</v>
      </c>
      <c r="L20" s="217">
        <v>2696</v>
      </c>
    </row>
    <row r="21" spans="1:12" ht="12.75" customHeight="1">
      <c r="A21" s="338" t="s">
        <v>21</v>
      </c>
      <c r="B21" s="338"/>
      <c r="C21" s="320" t="s">
        <v>2</v>
      </c>
      <c r="D21" s="320"/>
      <c r="E21" s="321"/>
      <c r="F21" s="322"/>
      <c r="G21" s="216">
        <v>22047.999999999996</v>
      </c>
      <c r="H21" s="216">
        <v>9997</v>
      </c>
      <c r="I21" s="216">
        <v>7091</v>
      </c>
      <c r="J21" s="216">
        <v>3572.9999999999995</v>
      </c>
      <c r="K21" s="216">
        <v>14957.000000000002</v>
      </c>
      <c r="L21" s="216">
        <v>6424.000000000002</v>
      </c>
    </row>
    <row r="22" spans="1:12" ht="12.75" customHeight="1">
      <c r="A22" s="338"/>
      <c r="B22" s="338"/>
      <c r="C22" s="323" t="s">
        <v>22</v>
      </c>
      <c r="D22" s="323"/>
      <c r="E22" s="324"/>
      <c r="F22" s="324"/>
      <c r="G22" s="217">
        <v>181</v>
      </c>
      <c r="H22" s="217">
        <v>91</v>
      </c>
      <c r="I22" s="217">
        <v>179</v>
      </c>
      <c r="J22" s="217">
        <v>89</v>
      </c>
      <c r="K22" s="217">
        <v>2</v>
      </c>
      <c r="L22" s="217">
        <v>2</v>
      </c>
    </row>
    <row r="23" spans="1:12" ht="12.75" customHeight="1">
      <c r="A23" s="338"/>
      <c r="B23" s="338"/>
      <c r="C23" s="326" t="s">
        <v>23</v>
      </c>
      <c r="D23" s="326"/>
      <c r="E23" s="327"/>
      <c r="F23" s="327"/>
      <c r="G23" s="217">
        <v>13011.999999999996</v>
      </c>
      <c r="H23" s="217">
        <v>6045</v>
      </c>
      <c r="I23" s="217">
        <v>4503</v>
      </c>
      <c r="J23" s="217">
        <v>2539.9999999999995</v>
      </c>
      <c r="K23" s="217">
        <v>8509.000000000002</v>
      </c>
      <c r="L23" s="217">
        <v>3505.0000000000014</v>
      </c>
    </row>
    <row r="24" spans="1:12" ht="12.75" customHeight="1">
      <c r="A24" s="338"/>
      <c r="B24" s="338"/>
      <c r="C24" s="326" t="s">
        <v>39</v>
      </c>
      <c r="D24" s="326"/>
      <c r="E24" s="327"/>
      <c r="F24" s="327"/>
      <c r="G24" s="217">
        <v>3018</v>
      </c>
      <c r="H24" s="217">
        <v>1295.9999999999998</v>
      </c>
      <c r="I24" s="217">
        <v>423</v>
      </c>
      <c r="J24" s="217">
        <v>173</v>
      </c>
      <c r="K24" s="217">
        <v>2594.9999999999995</v>
      </c>
      <c r="L24" s="217">
        <v>1123</v>
      </c>
    </row>
    <row r="25" spans="1:12" ht="12.75" customHeight="1">
      <c r="A25" s="338"/>
      <c r="B25" s="338"/>
      <c r="C25" s="326" t="s">
        <v>24</v>
      </c>
      <c r="D25" s="326"/>
      <c r="E25" s="327"/>
      <c r="F25" s="327"/>
      <c r="G25" s="217">
        <v>869.9999999999999</v>
      </c>
      <c r="H25" s="217">
        <v>494.00000000000006</v>
      </c>
      <c r="I25" s="217">
        <v>107</v>
      </c>
      <c r="J25" s="217">
        <v>60</v>
      </c>
      <c r="K25" s="217">
        <v>763</v>
      </c>
      <c r="L25" s="217">
        <v>434</v>
      </c>
    </row>
    <row r="26" spans="1:12" ht="12.75" customHeight="1">
      <c r="A26" s="338"/>
      <c r="B26" s="338"/>
      <c r="C26" s="326" t="s">
        <v>25</v>
      </c>
      <c r="D26" s="326"/>
      <c r="E26" s="327"/>
      <c r="F26" s="327"/>
      <c r="G26" s="217">
        <v>477</v>
      </c>
      <c r="H26" s="217">
        <v>259</v>
      </c>
      <c r="I26" s="217">
        <v>125</v>
      </c>
      <c r="J26" s="217">
        <v>93</v>
      </c>
      <c r="K26" s="217">
        <v>352</v>
      </c>
      <c r="L26" s="217">
        <v>166</v>
      </c>
    </row>
    <row r="27" spans="1:12" ht="12.75" customHeight="1">
      <c r="A27" s="338"/>
      <c r="B27" s="338"/>
      <c r="C27" s="326" t="s">
        <v>26</v>
      </c>
      <c r="D27" s="326"/>
      <c r="E27" s="327"/>
      <c r="F27" s="327"/>
      <c r="G27" s="217">
        <v>425</v>
      </c>
      <c r="H27" s="217">
        <v>105</v>
      </c>
      <c r="I27" s="217">
        <v>329</v>
      </c>
      <c r="J27" s="217">
        <v>57</v>
      </c>
      <c r="K27" s="217">
        <v>96</v>
      </c>
      <c r="L27" s="217">
        <v>48</v>
      </c>
    </row>
    <row r="28" spans="1:12" ht="12.75" customHeight="1">
      <c r="A28" s="338"/>
      <c r="B28" s="338"/>
      <c r="C28" s="326" t="s">
        <v>27</v>
      </c>
      <c r="D28" s="326"/>
      <c r="E28" s="327"/>
      <c r="F28" s="327"/>
      <c r="G28" s="217">
        <v>3421</v>
      </c>
      <c r="H28" s="217">
        <v>1444</v>
      </c>
      <c r="I28" s="217">
        <v>1425</v>
      </c>
      <c r="J28" s="217">
        <v>561</v>
      </c>
      <c r="K28" s="217">
        <v>1996</v>
      </c>
      <c r="L28" s="217">
        <v>883</v>
      </c>
    </row>
    <row r="29" spans="1:12" ht="12.75" customHeight="1">
      <c r="A29" s="338"/>
      <c r="B29" s="338"/>
      <c r="C29" s="329" t="s">
        <v>28</v>
      </c>
      <c r="D29" s="329"/>
      <c r="E29" s="330"/>
      <c r="F29" s="330"/>
      <c r="G29" s="217">
        <v>644</v>
      </c>
      <c r="H29" s="217">
        <v>263</v>
      </c>
      <c r="I29" s="217" t="s">
        <v>46</v>
      </c>
      <c r="J29" s="217" t="s">
        <v>46</v>
      </c>
      <c r="K29" s="217">
        <v>644</v>
      </c>
      <c r="L29" s="217">
        <v>263</v>
      </c>
    </row>
    <row r="30" spans="1:12" ht="12.75" customHeight="1">
      <c r="A30" s="307" t="s">
        <v>29</v>
      </c>
      <c r="B30" s="307"/>
      <c r="C30" s="287" t="s">
        <v>2</v>
      </c>
      <c r="D30" s="287"/>
      <c r="E30" s="288"/>
      <c r="F30" s="289"/>
      <c r="G30" s="216">
        <v>50578.999999999985</v>
      </c>
      <c r="H30" s="216">
        <v>16972.999999999993</v>
      </c>
      <c r="I30" s="216">
        <v>28492.999999999996</v>
      </c>
      <c r="J30" s="216">
        <v>8097.000000000001</v>
      </c>
      <c r="K30" s="216">
        <v>22085.999999999993</v>
      </c>
      <c r="L30" s="216">
        <v>8876</v>
      </c>
    </row>
    <row r="31" spans="1:12" ht="12.75" customHeight="1">
      <c r="A31" s="307"/>
      <c r="B31" s="307"/>
      <c r="C31" s="309" t="s">
        <v>30</v>
      </c>
      <c r="D31" s="309"/>
      <c r="E31" s="310"/>
      <c r="F31" s="310"/>
      <c r="G31" s="217">
        <v>1056</v>
      </c>
      <c r="H31" s="217">
        <v>384</v>
      </c>
      <c r="I31" s="217">
        <v>292</v>
      </c>
      <c r="J31" s="217">
        <v>155</v>
      </c>
      <c r="K31" s="217">
        <v>764</v>
      </c>
      <c r="L31" s="217">
        <v>228.99999999999997</v>
      </c>
    </row>
    <row r="32" spans="1:12" ht="12.75" customHeight="1">
      <c r="A32" s="307"/>
      <c r="B32" s="307"/>
      <c r="C32" s="312" t="s">
        <v>31</v>
      </c>
      <c r="D32" s="312"/>
      <c r="E32" s="313"/>
      <c r="F32" s="313"/>
      <c r="G32" s="217">
        <v>1641</v>
      </c>
      <c r="H32" s="217">
        <v>438</v>
      </c>
      <c r="I32" s="217">
        <v>1215.9999999999998</v>
      </c>
      <c r="J32" s="217">
        <v>282</v>
      </c>
      <c r="K32" s="217">
        <v>424.99999999999994</v>
      </c>
      <c r="L32" s="217">
        <v>156.00000000000003</v>
      </c>
    </row>
    <row r="33" spans="1:12" ht="12.75" customHeight="1">
      <c r="A33" s="307"/>
      <c r="B33" s="307"/>
      <c r="C33" s="312" t="s">
        <v>32</v>
      </c>
      <c r="D33" s="312"/>
      <c r="E33" s="313"/>
      <c r="F33" s="313"/>
      <c r="G33" s="217">
        <v>4383.000000000001</v>
      </c>
      <c r="H33" s="217">
        <v>1186.9999999999998</v>
      </c>
      <c r="I33" s="217">
        <v>3595.000000000001</v>
      </c>
      <c r="J33" s="217">
        <v>970.0000000000001</v>
      </c>
      <c r="K33" s="217">
        <v>788</v>
      </c>
      <c r="L33" s="217">
        <v>216.99999999999994</v>
      </c>
    </row>
    <row r="34" spans="1:12" ht="12.75" customHeight="1">
      <c r="A34" s="307"/>
      <c r="B34" s="307"/>
      <c r="C34" s="312" t="s">
        <v>33</v>
      </c>
      <c r="D34" s="312"/>
      <c r="E34" s="313"/>
      <c r="F34" s="313"/>
      <c r="G34" s="217">
        <v>27446.999999999978</v>
      </c>
      <c r="H34" s="217">
        <v>8816</v>
      </c>
      <c r="I34" s="217">
        <v>18145.999999999996</v>
      </c>
      <c r="J34" s="217">
        <v>4675.000000000001</v>
      </c>
      <c r="K34" s="217">
        <v>9300.999999999998</v>
      </c>
      <c r="L34" s="217">
        <v>4141.000000000001</v>
      </c>
    </row>
    <row r="35" spans="1:12" ht="12.75" customHeight="1">
      <c r="A35" s="307"/>
      <c r="B35" s="307"/>
      <c r="C35" s="312" t="s">
        <v>34</v>
      </c>
      <c r="D35" s="312"/>
      <c r="E35" s="313"/>
      <c r="F35" s="313"/>
      <c r="G35" s="217">
        <v>2226</v>
      </c>
      <c r="H35" s="217">
        <v>680</v>
      </c>
      <c r="I35" s="217">
        <v>1922</v>
      </c>
      <c r="J35" s="217">
        <v>564</v>
      </c>
      <c r="K35" s="217">
        <v>304</v>
      </c>
      <c r="L35" s="217">
        <v>116</v>
      </c>
    </row>
    <row r="36" spans="1:12" ht="12.75" customHeight="1">
      <c r="A36" s="307"/>
      <c r="B36" s="307"/>
      <c r="C36" s="312" t="s">
        <v>35</v>
      </c>
      <c r="D36" s="312"/>
      <c r="E36" s="313"/>
      <c r="F36" s="313"/>
      <c r="G36" s="217">
        <v>5183</v>
      </c>
      <c r="H36" s="217">
        <v>2194</v>
      </c>
      <c r="I36" s="217">
        <v>1015</v>
      </c>
      <c r="J36" s="217">
        <v>651</v>
      </c>
      <c r="K36" s="217">
        <v>4167.999999999999</v>
      </c>
      <c r="L36" s="217">
        <v>1543</v>
      </c>
    </row>
    <row r="37" spans="1:12" ht="12.75" customHeight="1">
      <c r="A37" s="307"/>
      <c r="B37" s="307"/>
      <c r="C37" s="315" t="s">
        <v>36</v>
      </c>
      <c r="D37" s="315"/>
      <c r="E37" s="316"/>
      <c r="F37" s="316"/>
      <c r="G37" s="217">
        <v>8643.000000000004</v>
      </c>
      <c r="H37" s="217">
        <v>3273.999999999997</v>
      </c>
      <c r="I37" s="217">
        <v>2306.9999999999995</v>
      </c>
      <c r="J37" s="217">
        <v>800</v>
      </c>
      <c r="K37" s="217">
        <v>6335.999999999998</v>
      </c>
      <c r="L37" s="217">
        <v>2473.9999999999995</v>
      </c>
    </row>
    <row r="38" spans="1:12" ht="12.75" customHeight="1">
      <c r="A38" s="362" t="s">
        <v>81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</row>
    <row r="39" spans="1:12" ht="12.75" customHeight="1">
      <c r="A39" s="363"/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</row>
    <row r="40" spans="1:12" ht="15" customHeight="1">
      <c r="A40" s="361" t="s">
        <v>88</v>
      </c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</row>
    <row r="41" spans="1:12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 customHeight="1">
      <c r="A42" s="3"/>
      <c r="B42" s="3"/>
      <c r="C42" s="3"/>
      <c r="D42" s="3"/>
      <c r="E42" s="3"/>
      <c r="F42" s="3"/>
      <c r="G42" s="62"/>
      <c r="H42" s="62"/>
      <c r="I42" s="62"/>
      <c r="J42" s="62"/>
      <c r="K42" s="62"/>
      <c r="L42" s="62"/>
    </row>
    <row r="43" spans="1:12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</sheetData>
  <sheetProtection/>
  <mergeCells count="46">
    <mergeCell ref="B1:L1"/>
    <mergeCell ref="A3:L3"/>
    <mergeCell ref="A4:B6"/>
    <mergeCell ref="C4:F6"/>
    <mergeCell ref="G4:H5"/>
    <mergeCell ref="I4:L4"/>
    <mergeCell ref="I5:J5"/>
    <mergeCell ref="K5:L5"/>
    <mergeCell ref="A7:F7"/>
    <mergeCell ref="A8:B9"/>
    <mergeCell ref="C8:F8"/>
    <mergeCell ref="C9:F9"/>
    <mergeCell ref="A10:B14"/>
    <mergeCell ref="C10:F10"/>
    <mergeCell ref="C11:F11"/>
    <mergeCell ref="C12:F12"/>
    <mergeCell ref="C13:F13"/>
    <mergeCell ref="C14:F14"/>
    <mergeCell ref="C29:F29"/>
    <mergeCell ref="A15:B20"/>
    <mergeCell ref="C15:F15"/>
    <mergeCell ref="C16:F16"/>
    <mergeCell ref="C17:F17"/>
    <mergeCell ref="C18:F18"/>
    <mergeCell ref="C19:F19"/>
    <mergeCell ref="C20:F20"/>
    <mergeCell ref="C37:F37"/>
    <mergeCell ref="A21:B29"/>
    <mergeCell ref="C21:F21"/>
    <mergeCell ref="C22:F22"/>
    <mergeCell ref="C23:F23"/>
    <mergeCell ref="C24:F24"/>
    <mergeCell ref="C25:F25"/>
    <mergeCell ref="C26:F26"/>
    <mergeCell ref="C27:F27"/>
    <mergeCell ref="C28:F28"/>
    <mergeCell ref="A38:L39"/>
    <mergeCell ref="A40:L40"/>
    <mergeCell ref="A30:B37"/>
    <mergeCell ref="C30:F30"/>
    <mergeCell ref="C31:F31"/>
    <mergeCell ref="C32:F32"/>
    <mergeCell ref="C33:F33"/>
    <mergeCell ref="C34:F34"/>
    <mergeCell ref="C35:F35"/>
    <mergeCell ref="C36:F3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2">
      <selection activeCell="G27" sqref="G27"/>
    </sheetView>
  </sheetViews>
  <sheetFormatPr defaultColWidth="9.421875" defaultRowHeight="12.75" customHeight="1"/>
  <cols>
    <col min="1" max="1" width="12.28125" style="4" customWidth="1"/>
    <col min="2" max="2" width="34.8515625" style="4" customWidth="1"/>
    <col min="3" max="6" width="9.421875" style="4" customWidth="1"/>
    <col min="7" max="7" width="10.7109375" style="4" bestFit="1" customWidth="1"/>
    <col min="8" max="8" width="10.28125" style="4" bestFit="1" customWidth="1"/>
    <col min="9" max="9" width="10.421875" style="4" bestFit="1" customWidth="1"/>
    <col min="10" max="10" width="10.00390625" style="4" bestFit="1" customWidth="1"/>
    <col min="11" max="11" width="10.57421875" style="4" bestFit="1" customWidth="1"/>
    <col min="12" max="12" width="10.00390625" style="4" bestFit="1" customWidth="1"/>
    <col min="13" max="16384" width="9.421875" style="4" customWidth="1"/>
  </cols>
  <sheetData>
    <row r="1" spans="1:12" s="2" customFormat="1" ht="37.5" customHeight="1" thickBot="1">
      <c r="A1" s="1"/>
      <c r="B1" s="275" t="s">
        <v>89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2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.75" customHeight="1">
      <c r="A3" s="245" t="s">
        <v>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2" ht="12.75" customHeight="1">
      <c r="A4" s="341" t="s">
        <v>0</v>
      </c>
      <c r="B4" s="342"/>
      <c r="C4" s="341" t="s">
        <v>1</v>
      </c>
      <c r="D4" s="345"/>
      <c r="E4" s="345"/>
      <c r="F4" s="342"/>
      <c r="G4" s="348" t="s">
        <v>2</v>
      </c>
      <c r="H4" s="348"/>
      <c r="I4" s="348" t="s">
        <v>3</v>
      </c>
      <c r="J4" s="348"/>
      <c r="K4" s="348"/>
      <c r="L4" s="348"/>
    </row>
    <row r="5" spans="1:12" ht="12.75" customHeight="1">
      <c r="A5" s="343"/>
      <c r="B5" s="344"/>
      <c r="C5" s="343"/>
      <c r="D5" s="346"/>
      <c r="E5" s="347"/>
      <c r="F5" s="344"/>
      <c r="G5" s="348"/>
      <c r="H5" s="348"/>
      <c r="I5" s="348" t="s">
        <v>4</v>
      </c>
      <c r="J5" s="348"/>
      <c r="K5" s="348" t="s">
        <v>5</v>
      </c>
      <c r="L5" s="348"/>
    </row>
    <row r="6" spans="1:12" ht="12.75" customHeight="1">
      <c r="A6" s="343"/>
      <c r="B6" s="344"/>
      <c r="C6" s="343"/>
      <c r="D6" s="346"/>
      <c r="E6" s="346"/>
      <c r="F6" s="344"/>
      <c r="G6" s="162" t="s">
        <v>40</v>
      </c>
      <c r="H6" s="162" t="s">
        <v>41</v>
      </c>
      <c r="I6" s="162" t="s">
        <v>40</v>
      </c>
      <c r="J6" s="227" t="s">
        <v>41</v>
      </c>
      <c r="K6" s="162" t="s">
        <v>40</v>
      </c>
      <c r="L6" s="227" t="s">
        <v>41</v>
      </c>
    </row>
    <row r="7" spans="1:12" ht="12.75" customHeight="1">
      <c r="A7" s="349" t="s">
        <v>2</v>
      </c>
      <c r="B7" s="350"/>
      <c r="C7" s="351"/>
      <c r="D7" s="351"/>
      <c r="E7" s="352"/>
      <c r="F7" s="352"/>
      <c r="G7" s="214">
        <v>108943</v>
      </c>
      <c r="H7" s="214">
        <v>42398</v>
      </c>
      <c r="I7" s="214">
        <v>44776</v>
      </c>
      <c r="J7" s="214">
        <v>15138</v>
      </c>
      <c r="K7" s="214">
        <v>64167</v>
      </c>
      <c r="L7" s="214">
        <v>27260</v>
      </c>
    </row>
    <row r="8" spans="1:12" ht="12.75" customHeight="1">
      <c r="A8" s="325" t="s">
        <v>6</v>
      </c>
      <c r="B8" s="358"/>
      <c r="C8" s="337" t="s">
        <v>2</v>
      </c>
      <c r="D8" s="337"/>
      <c r="E8" s="338"/>
      <c r="F8" s="339"/>
      <c r="G8" s="216">
        <v>13958</v>
      </c>
      <c r="H8" s="216">
        <v>5544</v>
      </c>
      <c r="I8" s="216">
        <v>2847</v>
      </c>
      <c r="J8" s="216">
        <v>1169</v>
      </c>
      <c r="K8" s="216">
        <v>11111</v>
      </c>
      <c r="L8" s="216">
        <v>4375</v>
      </c>
    </row>
    <row r="9" spans="1:12" ht="12.75" customHeight="1">
      <c r="A9" s="359"/>
      <c r="B9" s="360"/>
      <c r="C9" s="340" t="s">
        <v>7</v>
      </c>
      <c r="D9" s="340"/>
      <c r="E9" s="338"/>
      <c r="F9" s="339"/>
      <c r="G9" s="217">
        <v>13958</v>
      </c>
      <c r="H9" s="217">
        <v>5544</v>
      </c>
      <c r="I9" s="217">
        <v>2847</v>
      </c>
      <c r="J9" s="217">
        <v>1169</v>
      </c>
      <c r="K9" s="217">
        <v>11111</v>
      </c>
      <c r="L9" s="217">
        <v>4375</v>
      </c>
    </row>
    <row r="10" spans="1:12" ht="12.75" customHeight="1">
      <c r="A10" s="338" t="s">
        <v>8</v>
      </c>
      <c r="B10" s="338"/>
      <c r="C10" s="320" t="s">
        <v>2</v>
      </c>
      <c r="D10" s="320"/>
      <c r="E10" s="321"/>
      <c r="F10" s="322"/>
      <c r="G10" s="216">
        <v>2647</v>
      </c>
      <c r="H10" s="216">
        <v>1090</v>
      </c>
      <c r="I10" s="216">
        <v>2058</v>
      </c>
      <c r="J10" s="216">
        <v>862</v>
      </c>
      <c r="K10" s="216">
        <v>589</v>
      </c>
      <c r="L10" s="216">
        <v>228</v>
      </c>
    </row>
    <row r="11" spans="1:12" ht="12.75" customHeight="1">
      <c r="A11" s="338"/>
      <c r="B11" s="338"/>
      <c r="C11" s="323" t="s">
        <v>9</v>
      </c>
      <c r="D11" s="323"/>
      <c r="E11" s="324"/>
      <c r="F11" s="324"/>
      <c r="G11" s="217">
        <v>178</v>
      </c>
      <c r="H11" s="217">
        <v>70</v>
      </c>
      <c r="I11" s="217">
        <v>144</v>
      </c>
      <c r="J11" s="217">
        <v>60</v>
      </c>
      <c r="K11" s="217">
        <v>34</v>
      </c>
      <c r="L11" s="217">
        <v>10</v>
      </c>
    </row>
    <row r="12" spans="1:12" ht="12.75" customHeight="1">
      <c r="A12" s="338"/>
      <c r="B12" s="338"/>
      <c r="C12" s="326" t="s">
        <v>10</v>
      </c>
      <c r="D12" s="326"/>
      <c r="E12" s="327"/>
      <c r="F12" s="327"/>
      <c r="G12" s="217">
        <v>1361</v>
      </c>
      <c r="H12" s="217">
        <v>570</v>
      </c>
      <c r="I12" s="217">
        <v>1237</v>
      </c>
      <c r="J12" s="217">
        <v>542</v>
      </c>
      <c r="K12" s="217">
        <v>124</v>
      </c>
      <c r="L12" s="217">
        <v>28</v>
      </c>
    </row>
    <row r="13" spans="1:12" ht="12.75" customHeight="1">
      <c r="A13" s="338"/>
      <c r="B13" s="338"/>
      <c r="C13" s="326" t="s">
        <v>11</v>
      </c>
      <c r="D13" s="326"/>
      <c r="E13" s="327"/>
      <c r="F13" s="327"/>
      <c r="G13" s="217">
        <v>151</v>
      </c>
      <c r="H13" s="217">
        <v>59</v>
      </c>
      <c r="I13" s="217">
        <v>125</v>
      </c>
      <c r="J13" s="217">
        <v>49</v>
      </c>
      <c r="K13" s="217">
        <v>26</v>
      </c>
      <c r="L13" s="217">
        <v>10</v>
      </c>
    </row>
    <row r="14" spans="1:12" ht="12.75" customHeight="1">
      <c r="A14" s="338"/>
      <c r="B14" s="338"/>
      <c r="C14" s="329" t="s">
        <v>13</v>
      </c>
      <c r="D14" s="329"/>
      <c r="E14" s="330"/>
      <c r="F14" s="330"/>
      <c r="G14" s="217">
        <v>957</v>
      </c>
      <c r="H14" s="217">
        <v>391</v>
      </c>
      <c r="I14" s="217">
        <v>552</v>
      </c>
      <c r="J14" s="217">
        <v>211</v>
      </c>
      <c r="K14" s="217">
        <v>405</v>
      </c>
      <c r="L14" s="217">
        <v>180</v>
      </c>
    </row>
    <row r="15" spans="1:12" ht="12.75" customHeight="1">
      <c r="A15" s="338" t="s">
        <v>14</v>
      </c>
      <c r="B15" s="338"/>
      <c r="C15" s="320" t="s">
        <v>2</v>
      </c>
      <c r="D15" s="320"/>
      <c r="E15" s="321"/>
      <c r="F15" s="322"/>
      <c r="G15" s="216">
        <v>19047</v>
      </c>
      <c r="H15" s="216">
        <v>9574</v>
      </c>
      <c r="I15" s="216">
        <v>3602</v>
      </c>
      <c r="J15" s="216">
        <v>1720</v>
      </c>
      <c r="K15" s="216">
        <v>15445</v>
      </c>
      <c r="L15" s="216">
        <v>7854</v>
      </c>
    </row>
    <row r="16" spans="1:12" ht="12.75" customHeight="1">
      <c r="A16" s="338"/>
      <c r="B16" s="338"/>
      <c r="C16" s="323" t="s">
        <v>15</v>
      </c>
      <c r="D16" s="323"/>
      <c r="E16" s="324"/>
      <c r="F16" s="324"/>
      <c r="G16" s="217">
        <v>39</v>
      </c>
      <c r="H16" s="217">
        <v>26</v>
      </c>
      <c r="I16" s="229" t="s">
        <v>12</v>
      </c>
      <c r="J16" s="217"/>
      <c r="K16" s="217">
        <v>39</v>
      </c>
      <c r="L16" s="217">
        <v>26</v>
      </c>
    </row>
    <row r="17" spans="1:12" ht="12.75" customHeight="1">
      <c r="A17" s="338"/>
      <c r="B17" s="338"/>
      <c r="C17" s="326" t="s">
        <v>16</v>
      </c>
      <c r="D17" s="326"/>
      <c r="E17" s="327"/>
      <c r="F17" s="327"/>
      <c r="G17" s="217">
        <v>3863</v>
      </c>
      <c r="H17" s="217">
        <v>2290</v>
      </c>
      <c r="I17" s="217">
        <v>228</v>
      </c>
      <c r="J17" s="217">
        <v>82</v>
      </c>
      <c r="K17" s="217">
        <v>3635</v>
      </c>
      <c r="L17" s="217">
        <v>2208</v>
      </c>
    </row>
    <row r="18" spans="1:12" ht="12.75" customHeight="1">
      <c r="A18" s="338"/>
      <c r="B18" s="338"/>
      <c r="C18" s="326" t="s">
        <v>17</v>
      </c>
      <c r="D18" s="326"/>
      <c r="E18" s="327"/>
      <c r="F18" s="327"/>
      <c r="G18" s="217">
        <v>1805</v>
      </c>
      <c r="H18" s="217">
        <v>860</v>
      </c>
      <c r="I18" s="217">
        <v>663</v>
      </c>
      <c r="J18" s="217">
        <v>357</v>
      </c>
      <c r="K18" s="217">
        <v>1142</v>
      </c>
      <c r="L18" s="217">
        <v>503</v>
      </c>
    </row>
    <row r="19" spans="1:12" ht="12.75" customHeight="1">
      <c r="A19" s="338"/>
      <c r="B19" s="338"/>
      <c r="C19" s="326" t="s">
        <v>18</v>
      </c>
      <c r="D19" s="326"/>
      <c r="E19" s="327"/>
      <c r="F19" s="327"/>
      <c r="G19" s="217">
        <v>3769</v>
      </c>
      <c r="H19" s="217">
        <v>1780</v>
      </c>
      <c r="I19" s="217">
        <v>647</v>
      </c>
      <c r="J19" s="217">
        <v>223</v>
      </c>
      <c r="K19" s="217">
        <v>3122</v>
      </c>
      <c r="L19" s="217">
        <v>1557</v>
      </c>
    </row>
    <row r="20" spans="1:12" ht="12.75" customHeight="1">
      <c r="A20" s="338"/>
      <c r="B20" s="338"/>
      <c r="C20" s="326" t="s">
        <v>19</v>
      </c>
      <c r="D20" s="326"/>
      <c r="E20" s="327"/>
      <c r="F20" s="327"/>
      <c r="G20" s="217">
        <v>9571</v>
      </c>
      <c r="H20" s="217">
        <v>4618</v>
      </c>
      <c r="I20" s="217">
        <v>2064</v>
      </c>
      <c r="J20" s="217">
        <v>1058</v>
      </c>
      <c r="K20" s="217">
        <v>7507</v>
      </c>
      <c r="L20" s="217">
        <v>3560</v>
      </c>
    </row>
    <row r="21" spans="1:12" ht="12.75" customHeight="1">
      <c r="A21" s="338" t="s">
        <v>21</v>
      </c>
      <c r="B21" s="338"/>
      <c r="C21" s="320" t="s">
        <v>2</v>
      </c>
      <c r="D21" s="320"/>
      <c r="E21" s="321"/>
      <c r="F21" s="322"/>
      <c r="G21" s="216">
        <v>24522</v>
      </c>
      <c r="H21" s="216">
        <v>10525</v>
      </c>
      <c r="I21" s="216">
        <v>7466</v>
      </c>
      <c r="J21" s="216">
        <v>3037</v>
      </c>
      <c r="K21" s="216">
        <v>17056</v>
      </c>
      <c r="L21" s="216">
        <v>7488</v>
      </c>
    </row>
    <row r="22" spans="1:12" ht="12.75" customHeight="1">
      <c r="A22" s="338"/>
      <c r="B22" s="338"/>
      <c r="C22" s="323" t="s">
        <v>22</v>
      </c>
      <c r="D22" s="323"/>
      <c r="E22" s="324"/>
      <c r="F22" s="324"/>
      <c r="G22" s="217">
        <v>171</v>
      </c>
      <c r="H22" s="217">
        <v>94</v>
      </c>
      <c r="I22" s="217">
        <v>168</v>
      </c>
      <c r="J22" s="217">
        <v>93</v>
      </c>
      <c r="K22" s="217">
        <v>3</v>
      </c>
      <c r="L22" s="217">
        <v>1</v>
      </c>
    </row>
    <row r="23" spans="1:12" ht="12.75" customHeight="1">
      <c r="A23" s="338"/>
      <c r="B23" s="338"/>
      <c r="C23" s="326" t="s">
        <v>23</v>
      </c>
      <c r="D23" s="326"/>
      <c r="E23" s="327"/>
      <c r="F23" s="327"/>
      <c r="G23" s="217">
        <v>14763</v>
      </c>
      <c r="H23" s="217">
        <v>6029</v>
      </c>
      <c r="I23" s="217">
        <v>4979</v>
      </c>
      <c r="J23" s="217">
        <v>2077</v>
      </c>
      <c r="K23" s="217">
        <v>9784</v>
      </c>
      <c r="L23" s="217">
        <v>3952</v>
      </c>
    </row>
    <row r="24" spans="1:12" ht="12.75" customHeight="1">
      <c r="A24" s="338"/>
      <c r="B24" s="338"/>
      <c r="C24" s="326" t="s">
        <v>39</v>
      </c>
      <c r="D24" s="326"/>
      <c r="E24" s="327"/>
      <c r="F24" s="327"/>
      <c r="G24" s="217">
        <v>3759</v>
      </c>
      <c r="H24" s="217">
        <v>2041</v>
      </c>
      <c r="I24" s="217">
        <v>381</v>
      </c>
      <c r="J24" s="217">
        <v>170</v>
      </c>
      <c r="K24" s="217">
        <v>3378</v>
      </c>
      <c r="L24" s="217">
        <v>1871</v>
      </c>
    </row>
    <row r="25" spans="1:12" ht="12.75" customHeight="1">
      <c r="A25" s="338"/>
      <c r="B25" s="338"/>
      <c r="C25" s="326" t="s">
        <v>24</v>
      </c>
      <c r="D25" s="326"/>
      <c r="E25" s="327"/>
      <c r="F25" s="327"/>
      <c r="G25" s="217">
        <v>1130</v>
      </c>
      <c r="H25" s="217">
        <v>430</v>
      </c>
      <c r="I25" s="217">
        <v>110</v>
      </c>
      <c r="J25" s="217">
        <v>47</v>
      </c>
      <c r="K25" s="217">
        <v>1020</v>
      </c>
      <c r="L25" s="217">
        <v>383</v>
      </c>
    </row>
    <row r="26" spans="1:12" ht="12.75" customHeight="1">
      <c r="A26" s="338"/>
      <c r="B26" s="338"/>
      <c r="C26" s="326" t="s">
        <v>25</v>
      </c>
      <c r="D26" s="326"/>
      <c r="E26" s="327"/>
      <c r="F26" s="327"/>
      <c r="G26" s="217">
        <v>311</v>
      </c>
      <c r="H26" s="217">
        <v>131</v>
      </c>
      <c r="I26" s="229" t="s">
        <v>12</v>
      </c>
      <c r="J26" s="229" t="s">
        <v>12</v>
      </c>
      <c r="K26" s="217">
        <v>311</v>
      </c>
      <c r="L26" s="217">
        <v>131</v>
      </c>
    </row>
    <row r="27" spans="1:12" ht="12.75" customHeight="1">
      <c r="A27" s="338"/>
      <c r="B27" s="338"/>
      <c r="C27" s="326" t="s">
        <v>26</v>
      </c>
      <c r="D27" s="326"/>
      <c r="E27" s="327"/>
      <c r="F27" s="327"/>
      <c r="G27" s="217">
        <v>449</v>
      </c>
      <c r="H27" s="217">
        <v>142</v>
      </c>
      <c r="I27" s="217">
        <v>370</v>
      </c>
      <c r="J27" s="217">
        <v>105</v>
      </c>
      <c r="K27" s="217">
        <v>79</v>
      </c>
      <c r="L27" s="217">
        <v>37</v>
      </c>
    </row>
    <row r="28" spans="1:12" ht="12.75" customHeight="1">
      <c r="A28" s="338"/>
      <c r="B28" s="338"/>
      <c r="C28" s="326" t="s">
        <v>27</v>
      </c>
      <c r="D28" s="326"/>
      <c r="E28" s="327"/>
      <c r="F28" s="327"/>
      <c r="G28" s="217">
        <v>3164</v>
      </c>
      <c r="H28" s="217">
        <v>1310</v>
      </c>
      <c r="I28" s="217">
        <v>1458</v>
      </c>
      <c r="J28" s="217">
        <v>545</v>
      </c>
      <c r="K28" s="217">
        <v>1706</v>
      </c>
      <c r="L28" s="217">
        <v>765</v>
      </c>
    </row>
    <row r="29" spans="1:12" ht="12.75" customHeight="1">
      <c r="A29" s="338"/>
      <c r="B29" s="338"/>
      <c r="C29" s="329" t="s">
        <v>28</v>
      </c>
      <c r="D29" s="329"/>
      <c r="E29" s="330"/>
      <c r="F29" s="330"/>
      <c r="G29" s="217">
        <v>775</v>
      </c>
      <c r="H29" s="217">
        <v>348</v>
      </c>
      <c r="I29" s="229" t="s">
        <v>12</v>
      </c>
      <c r="J29" s="229" t="s">
        <v>12</v>
      </c>
      <c r="K29" s="217">
        <v>775</v>
      </c>
      <c r="L29" s="217">
        <v>348</v>
      </c>
    </row>
    <row r="30" spans="1:12" ht="12.75" customHeight="1">
      <c r="A30" s="307" t="s">
        <v>29</v>
      </c>
      <c r="B30" s="307"/>
      <c r="C30" s="287" t="s">
        <v>2</v>
      </c>
      <c r="D30" s="287"/>
      <c r="E30" s="288"/>
      <c r="F30" s="289"/>
      <c r="G30" s="216">
        <v>48769</v>
      </c>
      <c r="H30" s="216">
        <v>15665</v>
      </c>
      <c r="I30" s="216">
        <v>28803</v>
      </c>
      <c r="J30" s="216">
        <v>8350</v>
      </c>
      <c r="K30" s="216">
        <v>19966</v>
      </c>
      <c r="L30" s="216">
        <v>7315</v>
      </c>
    </row>
    <row r="31" spans="1:12" ht="12.75" customHeight="1">
      <c r="A31" s="307"/>
      <c r="B31" s="307"/>
      <c r="C31" s="309" t="s">
        <v>30</v>
      </c>
      <c r="D31" s="309"/>
      <c r="E31" s="310"/>
      <c r="F31" s="310"/>
      <c r="G31" s="217">
        <v>1048</v>
      </c>
      <c r="H31" s="217">
        <v>421</v>
      </c>
      <c r="I31" s="217">
        <v>283</v>
      </c>
      <c r="J31" s="217">
        <v>135</v>
      </c>
      <c r="K31" s="217">
        <v>765</v>
      </c>
      <c r="L31" s="217">
        <v>286</v>
      </c>
    </row>
    <row r="32" spans="1:12" ht="12.75" customHeight="1">
      <c r="A32" s="307"/>
      <c r="B32" s="307"/>
      <c r="C32" s="312" t="s">
        <v>31</v>
      </c>
      <c r="D32" s="312"/>
      <c r="E32" s="313"/>
      <c r="F32" s="313"/>
      <c r="G32" s="217">
        <v>932</v>
      </c>
      <c r="H32" s="217">
        <v>270</v>
      </c>
      <c r="I32" s="217">
        <v>545</v>
      </c>
      <c r="J32" s="217">
        <v>118</v>
      </c>
      <c r="K32" s="217">
        <v>387</v>
      </c>
      <c r="L32" s="217">
        <v>152</v>
      </c>
    </row>
    <row r="33" spans="1:12" ht="12.75" customHeight="1">
      <c r="A33" s="307"/>
      <c r="B33" s="307"/>
      <c r="C33" s="312" t="s">
        <v>32</v>
      </c>
      <c r="D33" s="312"/>
      <c r="E33" s="313"/>
      <c r="F33" s="313"/>
      <c r="G33" s="217">
        <v>4564</v>
      </c>
      <c r="H33" s="217">
        <v>1153</v>
      </c>
      <c r="I33" s="217">
        <v>3798</v>
      </c>
      <c r="J33" s="217">
        <v>929</v>
      </c>
      <c r="K33" s="217">
        <v>766</v>
      </c>
      <c r="L33" s="217">
        <v>224</v>
      </c>
    </row>
    <row r="34" spans="1:12" ht="12.75" customHeight="1">
      <c r="A34" s="307"/>
      <c r="B34" s="307"/>
      <c r="C34" s="312" t="s">
        <v>33</v>
      </c>
      <c r="D34" s="312"/>
      <c r="E34" s="313"/>
      <c r="F34" s="313"/>
      <c r="G34" s="217">
        <v>27243</v>
      </c>
      <c r="H34" s="217">
        <v>8255</v>
      </c>
      <c r="I34" s="217">
        <v>18668</v>
      </c>
      <c r="J34" s="217">
        <v>5133</v>
      </c>
      <c r="K34" s="217">
        <v>8575</v>
      </c>
      <c r="L34" s="217">
        <v>3122</v>
      </c>
    </row>
    <row r="35" spans="1:12" ht="12.75" customHeight="1">
      <c r="A35" s="307"/>
      <c r="B35" s="307"/>
      <c r="C35" s="312" t="s">
        <v>34</v>
      </c>
      <c r="D35" s="312"/>
      <c r="E35" s="313"/>
      <c r="F35" s="313"/>
      <c r="G35" s="217">
        <v>2114</v>
      </c>
      <c r="H35" s="217">
        <v>661</v>
      </c>
      <c r="I35" s="217">
        <v>1864</v>
      </c>
      <c r="J35" s="217">
        <v>570</v>
      </c>
      <c r="K35" s="217">
        <v>250</v>
      </c>
      <c r="L35" s="217">
        <v>91</v>
      </c>
    </row>
    <row r="36" spans="1:12" ht="12.75" customHeight="1">
      <c r="A36" s="307"/>
      <c r="B36" s="307"/>
      <c r="C36" s="312" t="s">
        <v>35</v>
      </c>
      <c r="D36" s="312"/>
      <c r="E36" s="313"/>
      <c r="F36" s="313"/>
      <c r="G36" s="217">
        <v>4985</v>
      </c>
      <c r="H36" s="217">
        <v>2181</v>
      </c>
      <c r="I36" s="217">
        <v>838</v>
      </c>
      <c r="J36" s="217">
        <v>640</v>
      </c>
      <c r="K36" s="217">
        <v>4147</v>
      </c>
      <c r="L36" s="217">
        <v>1541</v>
      </c>
    </row>
    <row r="37" spans="1:12" ht="12.75" customHeight="1">
      <c r="A37" s="307"/>
      <c r="B37" s="307"/>
      <c r="C37" s="315" t="s">
        <v>36</v>
      </c>
      <c r="D37" s="315"/>
      <c r="E37" s="316"/>
      <c r="F37" s="316"/>
      <c r="G37" s="217">
        <v>7883</v>
      </c>
      <c r="H37" s="217">
        <v>2724</v>
      </c>
      <c r="I37" s="217">
        <v>2807</v>
      </c>
      <c r="J37" s="217">
        <v>825</v>
      </c>
      <c r="K37" s="217">
        <v>5076</v>
      </c>
      <c r="L37" s="217">
        <v>1899</v>
      </c>
    </row>
    <row r="38" spans="1:12" ht="12.75" customHeight="1">
      <c r="A38" s="362" t="s">
        <v>81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</row>
    <row r="39" spans="1:12" ht="12.75" customHeight="1">
      <c r="A39" s="363"/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</row>
    <row r="40" spans="1:12" ht="15" customHeight="1">
      <c r="A40" s="361" t="s">
        <v>90</v>
      </c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</row>
    <row r="41" spans="1:12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 customHeight="1">
      <c r="A42" s="3"/>
      <c r="B42" s="3"/>
      <c r="C42" s="3"/>
      <c r="D42" s="3"/>
      <c r="E42" s="3"/>
      <c r="F42" s="3"/>
      <c r="G42" s="62"/>
      <c r="H42" s="62"/>
      <c r="I42" s="62"/>
      <c r="J42" s="62"/>
      <c r="K42" s="62"/>
      <c r="L42" s="62"/>
    </row>
    <row r="43" spans="1:12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</sheetData>
  <sheetProtection/>
  <mergeCells count="46">
    <mergeCell ref="B1:L1"/>
    <mergeCell ref="A3:L3"/>
    <mergeCell ref="A4:B6"/>
    <mergeCell ref="C4:F6"/>
    <mergeCell ref="G4:H5"/>
    <mergeCell ref="I4:L4"/>
    <mergeCell ref="I5:J5"/>
    <mergeCell ref="K5:L5"/>
    <mergeCell ref="A7:F7"/>
    <mergeCell ref="A8:B9"/>
    <mergeCell ref="C8:F8"/>
    <mergeCell ref="C9:F9"/>
    <mergeCell ref="A10:B14"/>
    <mergeCell ref="C10:F10"/>
    <mergeCell ref="C11:F11"/>
    <mergeCell ref="C12:F12"/>
    <mergeCell ref="C13:F13"/>
    <mergeCell ref="C14:F14"/>
    <mergeCell ref="C29:F29"/>
    <mergeCell ref="A15:B20"/>
    <mergeCell ref="C15:F15"/>
    <mergeCell ref="C16:F16"/>
    <mergeCell ref="C17:F17"/>
    <mergeCell ref="C18:F18"/>
    <mergeCell ref="C19:F19"/>
    <mergeCell ref="C20:F20"/>
    <mergeCell ref="C37:F37"/>
    <mergeCell ref="A21:B29"/>
    <mergeCell ref="C21:F21"/>
    <mergeCell ref="C22:F22"/>
    <mergeCell ref="C23:F23"/>
    <mergeCell ref="C24:F24"/>
    <mergeCell ref="C25:F25"/>
    <mergeCell ref="C26:F26"/>
    <mergeCell ref="C27:F27"/>
    <mergeCell ref="C28:F28"/>
    <mergeCell ref="A38:L39"/>
    <mergeCell ref="A40:L40"/>
    <mergeCell ref="A30:B37"/>
    <mergeCell ref="C30:F30"/>
    <mergeCell ref="C31:F31"/>
    <mergeCell ref="C32:F32"/>
    <mergeCell ref="C33:F33"/>
    <mergeCell ref="C34:F34"/>
    <mergeCell ref="C35:F35"/>
    <mergeCell ref="C36:F3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H9" sqref="H9"/>
    </sheetView>
  </sheetViews>
  <sheetFormatPr defaultColWidth="9.421875" defaultRowHeight="12.75" customHeight="1"/>
  <cols>
    <col min="1" max="1" width="12.28125" style="4" customWidth="1"/>
    <col min="2" max="2" width="34.8515625" style="4" customWidth="1"/>
    <col min="3" max="6" width="9.421875" style="4" customWidth="1"/>
    <col min="7" max="7" width="10.7109375" style="4" bestFit="1" customWidth="1"/>
    <col min="8" max="8" width="10.28125" style="4" bestFit="1" customWidth="1"/>
    <col min="9" max="9" width="10.421875" style="4" bestFit="1" customWidth="1"/>
    <col min="10" max="10" width="10.00390625" style="4" bestFit="1" customWidth="1"/>
    <col min="11" max="11" width="10.57421875" style="4" bestFit="1" customWidth="1"/>
    <col min="12" max="12" width="10.00390625" style="4" bestFit="1" customWidth="1"/>
    <col min="13" max="16384" width="9.421875" style="4" customWidth="1"/>
  </cols>
  <sheetData>
    <row r="1" spans="1:12" s="2" customFormat="1" ht="37.5" customHeight="1" thickBot="1">
      <c r="A1" s="1"/>
      <c r="B1" s="275" t="s">
        <v>91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2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.75" customHeight="1">
      <c r="A3" s="245" t="s">
        <v>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2" ht="12.75" customHeight="1">
      <c r="A4" s="341" t="s">
        <v>0</v>
      </c>
      <c r="B4" s="342"/>
      <c r="C4" s="341" t="s">
        <v>1</v>
      </c>
      <c r="D4" s="345"/>
      <c r="E4" s="345"/>
      <c r="F4" s="342"/>
      <c r="G4" s="348" t="s">
        <v>2</v>
      </c>
      <c r="H4" s="348"/>
      <c r="I4" s="348" t="s">
        <v>3</v>
      </c>
      <c r="J4" s="348"/>
      <c r="K4" s="348"/>
      <c r="L4" s="348"/>
    </row>
    <row r="5" spans="1:12" ht="12.75" customHeight="1">
      <c r="A5" s="343"/>
      <c r="B5" s="344"/>
      <c r="C5" s="343"/>
      <c r="D5" s="346"/>
      <c r="E5" s="347"/>
      <c r="F5" s="344"/>
      <c r="G5" s="348"/>
      <c r="H5" s="348"/>
      <c r="I5" s="348" t="s">
        <v>4</v>
      </c>
      <c r="J5" s="348"/>
      <c r="K5" s="348" t="s">
        <v>5</v>
      </c>
      <c r="L5" s="348"/>
    </row>
    <row r="6" spans="1:12" ht="12.75" customHeight="1">
      <c r="A6" s="343"/>
      <c r="B6" s="344"/>
      <c r="C6" s="343"/>
      <c r="D6" s="346"/>
      <c r="E6" s="346"/>
      <c r="F6" s="344"/>
      <c r="G6" s="162" t="s">
        <v>40</v>
      </c>
      <c r="H6" s="162" t="s">
        <v>41</v>
      </c>
      <c r="I6" s="162" t="s">
        <v>40</v>
      </c>
      <c r="J6" s="228" t="s">
        <v>41</v>
      </c>
      <c r="K6" s="162" t="s">
        <v>40</v>
      </c>
      <c r="L6" s="228" t="s">
        <v>41</v>
      </c>
    </row>
    <row r="7" spans="1:12" ht="12.75" customHeight="1">
      <c r="A7" s="349" t="s">
        <v>2</v>
      </c>
      <c r="B7" s="350"/>
      <c r="C7" s="351"/>
      <c r="D7" s="351"/>
      <c r="E7" s="352"/>
      <c r="F7" s="352"/>
      <c r="G7" s="214">
        <v>112067</v>
      </c>
      <c r="H7" s="214">
        <v>41530</v>
      </c>
      <c r="I7" s="214">
        <v>47084</v>
      </c>
      <c r="J7" s="214">
        <v>14424</v>
      </c>
      <c r="K7" s="214">
        <v>64983</v>
      </c>
      <c r="L7" s="214">
        <v>27106</v>
      </c>
    </row>
    <row r="8" spans="1:12" ht="12.75" customHeight="1">
      <c r="A8" s="325" t="s">
        <v>6</v>
      </c>
      <c r="B8" s="358"/>
      <c r="C8" s="337" t="s">
        <v>2</v>
      </c>
      <c r="D8" s="337"/>
      <c r="E8" s="338"/>
      <c r="F8" s="339"/>
      <c r="G8" s="216">
        <v>14648</v>
      </c>
      <c r="H8" s="216">
        <v>4949</v>
      </c>
      <c r="I8" s="216">
        <v>3259</v>
      </c>
      <c r="J8" s="216">
        <v>692</v>
      </c>
      <c r="K8" s="216">
        <v>11389</v>
      </c>
      <c r="L8" s="216">
        <v>4257</v>
      </c>
    </row>
    <row r="9" spans="1:12" ht="12.75" customHeight="1">
      <c r="A9" s="359"/>
      <c r="B9" s="360"/>
      <c r="C9" s="340" t="s">
        <v>7</v>
      </c>
      <c r="D9" s="340"/>
      <c r="E9" s="338"/>
      <c r="F9" s="339"/>
      <c r="G9" s="217">
        <v>14648</v>
      </c>
      <c r="H9" s="217">
        <v>4949</v>
      </c>
      <c r="I9" s="217">
        <v>3259</v>
      </c>
      <c r="J9" s="217">
        <v>692</v>
      </c>
      <c r="K9" s="217">
        <v>11389</v>
      </c>
      <c r="L9" s="217">
        <v>4257</v>
      </c>
    </row>
    <row r="10" spans="1:12" ht="12.75" customHeight="1">
      <c r="A10" s="338" t="s">
        <v>8</v>
      </c>
      <c r="B10" s="338"/>
      <c r="C10" s="320" t="s">
        <v>2</v>
      </c>
      <c r="D10" s="320"/>
      <c r="E10" s="321"/>
      <c r="F10" s="322"/>
      <c r="G10" s="216">
        <v>2841</v>
      </c>
      <c r="H10" s="216">
        <v>1175</v>
      </c>
      <c r="I10" s="216">
        <v>2148</v>
      </c>
      <c r="J10" s="216">
        <v>821</v>
      </c>
      <c r="K10" s="216">
        <v>693</v>
      </c>
      <c r="L10" s="216">
        <v>354</v>
      </c>
    </row>
    <row r="11" spans="1:12" ht="12.75" customHeight="1">
      <c r="A11" s="338"/>
      <c r="B11" s="338"/>
      <c r="C11" s="323" t="s">
        <v>9</v>
      </c>
      <c r="D11" s="323"/>
      <c r="E11" s="324"/>
      <c r="F11" s="324"/>
      <c r="G11" s="217">
        <v>224</v>
      </c>
      <c r="H11" s="217">
        <v>92</v>
      </c>
      <c r="I11" s="217">
        <v>194</v>
      </c>
      <c r="J11" s="217">
        <v>89</v>
      </c>
      <c r="K11" s="217">
        <v>30</v>
      </c>
      <c r="L11" s="217">
        <v>3</v>
      </c>
    </row>
    <row r="12" spans="1:12" ht="12.75" customHeight="1">
      <c r="A12" s="338"/>
      <c r="B12" s="338"/>
      <c r="C12" s="326" t="s">
        <v>10</v>
      </c>
      <c r="D12" s="326"/>
      <c r="E12" s="327"/>
      <c r="F12" s="327"/>
      <c r="G12" s="217">
        <v>1381</v>
      </c>
      <c r="H12" s="217">
        <v>479</v>
      </c>
      <c r="I12" s="217">
        <v>1243</v>
      </c>
      <c r="J12" s="217">
        <v>449</v>
      </c>
      <c r="K12" s="217">
        <v>138</v>
      </c>
      <c r="L12" s="217">
        <v>30</v>
      </c>
    </row>
    <row r="13" spans="1:12" ht="12.75" customHeight="1">
      <c r="A13" s="338"/>
      <c r="B13" s="338"/>
      <c r="C13" s="326" t="s">
        <v>11</v>
      </c>
      <c r="D13" s="326"/>
      <c r="E13" s="327"/>
      <c r="F13" s="327"/>
      <c r="G13" s="217">
        <v>138</v>
      </c>
      <c r="H13" s="217">
        <v>45</v>
      </c>
      <c r="I13" s="217">
        <v>119</v>
      </c>
      <c r="J13" s="217">
        <v>42</v>
      </c>
      <c r="K13" s="217">
        <v>19</v>
      </c>
      <c r="L13" s="217">
        <v>3</v>
      </c>
    </row>
    <row r="14" spans="1:12" ht="12.75" customHeight="1">
      <c r="A14" s="338"/>
      <c r="B14" s="338"/>
      <c r="C14" s="329" t="s">
        <v>13</v>
      </c>
      <c r="D14" s="329"/>
      <c r="E14" s="330"/>
      <c r="F14" s="330"/>
      <c r="G14" s="217">
        <v>1098</v>
      </c>
      <c r="H14" s="217">
        <v>559</v>
      </c>
      <c r="I14" s="217">
        <v>592</v>
      </c>
      <c r="J14" s="217">
        <v>241</v>
      </c>
      <c r="K14" s="217">
        <v>506</v>
      </c>
      <c r="L14" s="217">
        <v>318</v>
      </c>
    </row>
    <row r="15" spans="1:12" ht="12.75" customHeight="1">
      <c r="A15" s="338" t="s">
        <v>14</v>
      </c>
      <c r="B15" s="338"/>
      <c r="C15" s="320" t="s">
        <v>2</v>
      </c>
      <c r="D15" s="320"/>
      <c r="E15" s="321"/>
      <c r="F15" s="322"/>
      <c r="G15" s="216">
        <v>20308</v>
      </c>
      <c r="H15" s="216">
        <v>9756</v>
      </c>
      <c r="I15" s="216">
        <v>3935</v>
      </c>
      <c r="J15" s="216">
        <v>1915</v>
      </c>
      <c r="K15" s="216">
        <v>16373</v>
      </c>
      <c r="L15" s="216">
        <v>7841</v>
      </c>
    </row>
    <row r="16" spans="1:12" ht="12.75" customHeight="1">
      <c r="A16" s="338"/>
      <c r="B16" s="338"/>
      <c r="C16" s="323" t="s">
        <v>15</v>
      </c>
      <c r="D16" s="323"/>
      <c r="E16" s="324"/>
      <c r="F16" s="324"/>
      <c r="G16" s="217">
        <v>38</v>
      </c>
      <c r="H16" s="217">
        <v>19</v>
      </c>
      <c r="I16" s="229" t="s">
        <v>46</v>
      </c>
      <c r="J16" s="217" t="s">
        <v>46</v>
      </c>
      <c r="K16" s="217">
        <v>38</v>
      </c>
      <c r="L16" s="217">
        <v>19</v>
      </c>
    </row>
    <row r="17" spans="1:12" ht="12.75" customHeight="1">
      <c r="A17" s="338"/>
      <c r="B17" s="338"/>
      <c r="C17" s="326" t="s">
        <v>16</v>
      </c>
      <c r="D17" s="326"/>
      <c r="E17" s="327"/>
      <c r="F17" s="327"/>
      <c r="G17" s="217">
        <v>4403</v>
      </c>
      <c r="H17" s="217">
        <v>2154</v>
      </c>
      <c r="I17" s="217">
        <v>218</v>
      </c>
      <c r="J17" s="217">
        <v>50</v>
      </c>
      <c r="K17" s="217">
        <v>4185</v>
      </c>
      <c r="L17" s="217">
        <v>2104</v>
      </c>
    </row>
    <row r="18" spans="1:12" ht="12.75" customHeight="1">
      <c r="A18" s="338"/>
      <c r="B18" s="338"/>
      <c r="C18" s="326" t="s">
        <v>17</v>
      </c>
      <c r="D18" s="326"/>
      <c r="E18" s="327"/>
      <c r="F18" s="327"/>
      <c r="G18" s="217">
        <v>2041</v>
      </c>
      <c r="H18" s="217">
        <v>1020</v>
      </c>
      <c r="I18" s="217">
        <v>905</v>
      </c>
      <c r="J18" s="217">
        <v>515</v>
      </c>
      <c r="K18" s="217">
        <v>1136</v>
      </c>
      <c r="L18" s="217">
        <v>505</v>
      </c>
    </row>
    <row r="19" spans="1:12" ht="12.75" customHeight="1">
      <c r="A19" s="338"/>
      <c r="B19" s="338"/>
      <c r="C19" s="326" t="s">
        <v>18</v>
      </c>
      <c r="D19" s="326"/>
      <c r="E19" s="327"/>
      <c r="F19" s="327"/>
      <c r="G19" s="217">
        <v>3747</v>
      </c>
      <c r="H19" s="217">
        <v>1606</v>
      </c>
      <c r="I19" s="217">
        <v>607</v>
      </c>
      <c r="J19" s="217">
        <v>234</v>
      </c>
      <c r="K19" s="217">
        <v>3140</v>
      </c>
      <c r="L19" s="217">
        <v>1372</v>
      </c>
    </row>
    <row r="20" spans="1:12" ht="12.75" customHeight="1">
      <c r="A20" s="338"/>
      <c r="B20" s="338"/>
      <c r="C20" s="326" t="s">
        <v>19</v>
      </c>
      <c r="D20" s="326"/>
      <c r="E20" s="327"/>
      <c r="F20" s="327"/>
      <c r="G20" s="217">
        <v>10079</v>
      </c>
      <c r="H20" s="217">
        <v>4957</v>
      </c>
      <c r="I20" s="217">
        <v>2205</v>
      </c>
      <c r="J20" s="217">
        <v>1116</v>
      </c>
      <c r="K20" s="217">
        <v>7874</v>
      </c>
      <c r="L20" s="217">
        <v>3841</v>
      </c>
    </row>
    <row r="21" spans="1:12" ht="12.75" customHeight="1">
      <c r="A21" s="338" t="s">
        <v>21</v>
      </c>
      <c r="B21" s="338"/>
      <c r="C21" s="320" t="s">
        <v>2</v>
      </c>
      <c r="D21" s="320"/>
      <c r="E21" s="321"/>
      <c r="F21" s="322"/>
      <c r="G21" s="216">
        <v>24182</v>
      </c>
      <c r="H21" s="216">
        <v>10089</v>
      </c>
      <c r="I21" s="216">
        <v>6933</v>
      </c>
      <c r="J21" s="216">
        <v>2782</v>
      </c>
      <c r="K21" s="216">
        <v>17249</v>
      </c>
      <c r="L21" s="216">
        <v>7307</v>
      </c>
    </row>
    <row r="22" spans="1:12" ht="12.75" customHeight="1">
      <c r="A22" s="338"/>
      <c r="B22" s="338"/>
      <c r="C22" s="323" t="s">
        <v>22</v>
      </c>
      <c r="D22" s="323"/>
      <c r="E22" s="324"/>
      <c r="F22" s="324"/>
      <c r="G22" s="217">
        <v>181</v>
      </c>
      <c r="H22" s="217">
        <v>98</v>
      </c>
      <c r="I22" s="217">
        <v>180</v>
      </c>
      <c r="J22" s="217">
        <v>98</v>
      </c>
      <c r="K22" s="217">
        <v>1</v>
      </c>
      <c r="L22" s="217">
        <v>0</v>
      </c>
    </row>
    <row r="23" spans="1:12" ht="12.75" customHeight="1">
      <c r="A23" s="338"/>
      <c r="B23" s="338"/>
      <c r="C23" s="326" t="s">
        <v>23</v>
      </c>
      <c r="D23" s="326"/>
      <c r="E23" s="327"/>
      <c r="F23" s="327"/>
      <c r="G23" s="217">
        <v>13485</v>
      </c>
      <c r="H23" s="217">
        <v>5690</v>
      </c>
      <c r="I23" s="217">
        <v>4309</v>
      </c>
      <c r="J23" s="217">
        <v>1893</v>
      </c>
      <c r="K23" s="217">
        <v>9176</v>
      </c>
      <c r="L23" s="217">
        <v>3797</v>
      </c>
    </row>
    <row r="24" spans="1:12" ht="12.75" customHeight="1">
      <c r="A24" s="338"/>
      <c r="B24" s="338"/>
      <c r="C24" s="326" t="s">
        <v>39</v>
      </c>
      <c r="D24" s="326"/>
      <c r="E24" s="327"/>
      <c r="F24" s="327"/>
      <c r="G24" s="217">
        <v>4535</v>
      </c>
      <c r="H24" s="217">
        <v>2083</v>
      </c>
      <c r="I24" s="217">
        <v>479</v>
      </c>
      <c r="J24" s="217">
        <v>223</v>
      </c>
      <c r="K24" s="217">
        <v>4056</v>
      </c>
      <c r="L24" s="217">
        <v>1860</v>
      </c>
    </row>
    <row r="25" spans="1:12" ht="12.75" customHeight="1">
      <c r="A25" s="338"/>
      <c r="B25" s="338"/>
      <c r="C25" s="326" t="s">
        <v>24</v>
      </c>
      <c r="D25" s="326"/>
      <c r="E25" s="327"/>
      <c r="F25" s="327"/>
      <c r="G25" s="217">
        <v>1320</v>
      </c>
      <c r="H25" s="217">
        <v>553</v>
      </c>
      <c r="I25" s="217">
        <v>155</v>
      </c>
      <c r="J25" s="217">
        <v>49</v>
      </c>
      <c r="K25" s="217">
        <v>1165</v>
      </c>
      <c r="L25" s="217">
        <v>504</v>
      </c>
    </row>
    <row r="26" spans="1:12" ht="12.75" customHeight="1">
      <c r="A26" s="338"/>
      <c r="B26" s="338"/>
      <c r="C26" s="326" t="s">
        <v>25</v>
      </c>
      <c r="D26" s="326"/>
      <c r="E26" s="327"/>
      <c r="F26" s="327"/>
      <c r="G26" s="217">
        <v>374</v>
      </c>
      <c r="H26" s="217">
        <v>162</v>
      </c>
      <c r="I26" s="229" t="s">
        <v>46</v>
      </c>
      <c r="J26" s="229" t="s">
        <v>46</v>
      </c>
      <c r="K26" s="217">
        <v>374</v>
      </c>
      <c r="L26" s="217">
        <v>162</v>
      </c>
    </row>
    <row r="27" spans="1:12" ht="12.75" customHeight="1">
      <c r="A27" s="338"/>
      <c r="B27" s="338"/>
      <c r="C27" s="326" t="s">
        <v>26</v>
      </c>
      <c r="D27" s="326"/>
      <c r="E27" s="327"/>
      <c r="F27" s="327"/>
      <c r="G27" s="217">
        <v>455</v>
      </c>
      <c r="H27" s="217">
        <v>140</v>
      </c>
      <c r="I27" s="217">
        <v>345</v>
      </c>
      <c r="J27" s="217">
        <v>88</v>
      </c>
      <c r="K27" s="217">
        <v>110</v>
      </c>
      <c r="L27" s="217">
        <v>52</v>
      </c>
    </row>
    <row r="28" spans="1:12" ht="12.75" customHeight="1">
      <c r="A28" s="338"/>
      <c r="B28" s="338"/>
      <c r="C28" s="326" t="s">
        <v>27</v>
      </c>
      <c r="D28" s="326"/>
      <c r="E28" s="327"/>
      <c r="F28" s="327"/>
      <c r="G28" s="217">
        <v>3059</v>
      </c>
      <c r="H28" s="217">
        <v>942</v>
      </c>
      <c r="I28" s="217">
        <v>1465</v>
      </c>
      <c r="J28" s="217">
        <v>431</v>
      </c>
      <c r="K28" s="217">
        <v>1594</v>
      </c>
      <c r="L28" s="217">
        <v>511</v>
      </c>
    </row>
    <row r="29" spans="1:12" ht="12.75" customHeight="1">
      <c r="A29" s="338"/>
      <c r="B29" s="338"/>
      <c r="C29" s="329" t="s">
        <v>28</v>
      </c>
      <c r="D29" s="329"/>
      <c r="E29" s="330"/>
      <c r="F29" s="330"/>
      <c r="G29" s="217">
        <v>773</v>
      </c>
      <c r="H29" s="217">
        <v>421</v>
      </c>
      <c r="I29" s="229" t="s">
        <v>46</v>
      </c>
      <c r="J29" s="229" t="s">
        <v>46</v>
      </c>
      <c r="K29" s="217">
        <v>773</v>
      </c>
      <c r="L29" s="217">
        <v>421</v>
      </c>
    </row>
    <row r="30" spans="1:12" ht="12.75" customHeight="1">
      <c r="A30" s="307" t="s">
        <v>29</v>
      </c>
      <c r="B30" s="307"/>
      <c r="C30" s="287" t="s">
        <v>2</v>
      </c>
      <c r="D30" s="287"/>
      <c r="E30" s="288"/>
      <c r="F30" s="289"/>
      <c r="G30" s="216">
        <v>50088</v>
      </c>
      <c r="H30" s="216">
        <v>15561</v>
      </c>
      <c r="I30" s="216">
        <v>30809</v>
      </c>
      <c r="J30" s="216">
        <v>8214</v>
      </c>
      <c r="K30" s="216">
        <v>19279</v>
      </c>
      <c r="L30" s="216">
        <v>7347</v>
      </c>
    </row>
    <row r="31" spans="1:12" ht="12.75" customHeight="1">
      <c r="A31" s="307"/>
      <c r="B31" s="307"/>
      <c r="C31" s="309" t="s">
        <v>30</v>
      </c>
      <c r="D31" s="309"/>
      <c r="E31" s="310"/>
      <c r="F31" s="310"/>
      <c r="G31" s="217">
        <v>1040</v>
      </c>
      <c r="H31" s="217">
        <v>355</v>
      </c>
      <c r="I31" s="217">
        <v>293</v>
      </c>
      <c r="J31" s="217">
        <v>122</v>
      </c>
      <c r="K31" s="217">
        <v>747</v>
      </c>
      <c r="L31" s="217">
        <v>233</v>
      </c>
    </row>
    <row r="32" spans="1:12" ht="12.75" customHeight="1">
      <c r="A32" s="307"/>
      <c r="B32" s="307"/>
      <c r="C32" s="312" t="s">
        <v>31</v>
      </c>
      <c r="D32" s="312"/>
      <c r="E32" s="313"/>
      <c r="F32" s="313"/>
      <c r="G32" s="217">
        <v>1769</v>
      </c>
      <c r="H32" s="217">
        <v>541</v>
      </c>
      <c r="I32" s="217">
        <v>1391</v>
      </c>
      <c r="J32" s="217">
        <v>422</v>
      </c>
      <c r="K32" s="217">
        <v>378</v>
      </c>
      <c r="L32" s="217">
        <v>119</v>
      </c>
    </row>
    <row r="33" spans="1:12" ht="12.75" customHeight="1">
      <c r="A33" s="307"/>
      <c r="B33" s="307"/>
      <c r="C33" s="312" t="s">
        <v>32</v>
      </c>
      <c r="D33" s="312"/>
      <c r="E33" s="313"/>
      <c r="F33" s="313"/>
      <c r="G33" s="217">
        <v>4753</v>
      </c>
      <c r="H33" s="217">
        <v>1268</v>
      </c>
      <c r="I33" s="217">
        <v>3867</v>
      </c>
      <c r="J33" s="217">
        <v>970</v>
      </c>
      <c r="K33" s="217">
        <v>886</v>
      </c>
      <c r="L33" s="217">
        <v>298</v>
      </c>
    </row>
    <row r="34" spans="1:12" ht="12.75" customHeight="1">
      <c r="A34" s="307"/>
      <c r="B34" s="307"/>
      <c r="C34" s="312" t="s">
        <v>33</v>
      </c>
      <c r="D34" s="312"/>
      <c r="E34" s="313"/>
      <c r="F34" s="313"/>
      <c r="G34" s="217">
        <v>27000</v>
      </c>
      <c r="H34" s="217">
        <v>7196</v>
      </c>
      <c r="I34" s="217">
        <v>19447</v>
      </c>
      <c r="J34" s="217">
        <v>4513</v>
      </c>
      <c r="K34" s="217">
        <v>7553</v>
      </c>
      <c r="L34" s="217">
        <v>2683</v>
      </c>
    </row>
    <row r="35" spans="1:12" ht="12.75" customHeight="1">
      <c r="A35" s="307"/>
      <c r="B35" s="307"/>
      <c r="C35" s="312" t="s">
        <v>34</v>
      </c>
      <c r="D35" s="312"/>
      <c r="E35" s="313"/>
      <c r="F35" s="313"/>
      <c r="G35" s="217">
        <v>2335</v>
      </c>
      <c r="H35" s="217">
        <v>583</v>
      </c>
      <c r="I35" s="217">
        <v>2023</v>
      </c>
      <c r="J35" s="217">
        <v>481</v>
      </c>
      <c r="K35" s="217">
        <v>312</v>
      </c>
      <c r="L35" s="217">
        <v>102</v>
      </c>
    </row>
    <row r="36" spans="1:12" ht="12.75" customHeight="1">
      <c r="A36" s="307"/>
      <c r="B36" s="307"/>
      <c r="C36" s="312" t="s">
        <v>35</v>
      </c>
      <c r="D36" s="312"/>
      <c r="E36" s="313"/>
      <c r="F36" s="313"/>
      <c r="G36" s="217">
        <v>5880</v>
      </c>
      <c r="H36" s="217">
        <v>2770</v>
      </c>
      <c r="I36" s="217">
        <v>1257</v>
      </c>
      <c r="J36" s="217">
        <v>897</v>
      </c>
      <c r="K36" s="217">
        <v>4623</v>
      </c>
      <c r="L36" s="217">
        <v>1873</v>
      </c>
    </row>
    <row r="37" spans="1:12" ht="12.75" customHeight="1">
      <c r="A37" s="307"/>
      <c r="B37" s="307"/>
      <c r="C37" s="315" t="s">
        <v>36</v>
      </c>
      <c r="D37" s="315"/>
      <c r="E37" s="316"/>
      <c r="F37" s="316"/>
      <c r="G37" s="217">
        <v>7311</v>
      </c>
      <c r="H37" s="217">
        <v>2848</v>
      </c>
      <c r="I37" s="217">
        <v>2531</v>
      </c>
      <c r="J37" s="217">
        <v>809</v>
      </c>
      <c r="K37" s="217">
        <v>4780</v>
      </c>
      <c r="L37" s="217">
        <v>2039</v>
      </c>
    </row>
    <row r="38" spans="1:12" ht="12.75" customHeight="1">
      <c r="A38" s="362" t="s">
        <v>81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</row>
    <row r="39" spans="1:12" ht="12.75" customHeight="1">
      <c r="A39" s="363"/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</row>
    <row r="40" spans="1:12" ht="15" customHeight="1">
      <c r="A40" s="361" t="s">
        <v>92</v>
      </c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</row>
    <row r="41" spans="1:12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 customHeight="1">
      <c r="A42" s="3"/>
      <c r="B42" s="3"/>
      <c r="C42" s="3"/>
      <c r="D42" s="3"/>
      <c r="E42" s="3"/>
      <c r="F42" s="3"/>
      <c r="G42" s="62"/>
      <c r="H42" s="62"/>
      <c r="I42" s="62"/>
      <c r="J42" s="62"/>
      <c r="K42" s="62"/>
      <c r="L42" s="62"/>
    </row>
    <row r="43" spans="1:12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</sheetData>
  <sheetProtection/>
  <mergeCells count="46">
    <mergeCell ref="A38:L39"/>
    <mergeCell ref="A40:L40"/>
    <mergeCell ref="A30:B37"/>
    <mergeCell ref="C30:F30"/>
    <mergeCell ref="C31:F31"/>
    <mergeCell ref="C32:F32"/>
    <mergeCell ref="C33:F33"/>
    <mergeCell ref="C34:F34"/>
    <mergeCell ref="C35:F35"/>
    <mergeCell ref="C36:F36"/>
    <mergeCell ref="C37:F37"/>
    <mergeCell ref="A21:B29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15:B20"/>
    <mergeCell ref="C15:F15"/>
    <mergeCell ref="C16:F16"/>
    <mergeCell ref="C17:F17"/>
    <mergeCell ref="C18:F18"/>
    <mergeCell ref="C19:F19"/>
    <mergeCell ref="C20:F20"/>
    <mergeCell ref="A7:F7"/>
    <mergeCell ref="A8:B9"/>
    <mergeCell ref="C8:F8"/>
    <mergeCell ref="C9:F9"/>
    <mergeCell ref="A10:B14"/>
    <mergeCell ref="C10:F10"/>
    <mergeCell ref="C11:F11"/>
    <mergeCell ref="C12:F12"/>
    <mergeCell ref="C13:F13"/>
    <mergeCell ref="C14:F14"/>
    <mergeCell ref="B1:L1"/>
    <mergeCell ref="A3:L3"/>
    <mergeCell ref="A4:B6"/>
    <mergeCell ref="C4:F6"/>
    <mergeCell ref="G4:H5"/>
    <mergeCell ref="I4:L4"/>
    <mergeCell ref="I5:J5"/>
    <mergeCell ref="K5:L5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4">
      <selection activeCell="C18" sqref="C18:F18"/>
    </sheetView>
  </sheetViews>
  <sheetFormatPr defaultColWidth="9.421875" defaultRowHeight="12.75" customHeight="1"/>
  <cols>
    <col min="1" max="1" width="12.28125" style="4" customWidth="1"/>
    <col min="2" max="2" width="34.8515625" style="4" customWidth="1"/>
    <col min="3" max="6" width="9.421875" style="4" customWidth="1"/>
    <col min="7" max="7" width="10.7109375" style="4" bestFit="1" customWidth="1"/>
    <col min="8" max="8" width="10.28125" style="4" bestFit="1" customWidth="1"/>
    <col min="9" max="9" width="10.421875" style="4" bestFit="1" customWidth="1"/>
    <col min="10" max="10" width="10.00390625" style="4" bestFit="1" customWidth="1"/>
    <col min="11" max="11" width="10.57421875" style="4" bestFit="1" customWidth="1"/>
    <col min="12" max="12" width="10.00390625" style="4" bestFit="1" customWidth="1"/>
    <col min="13" max="16384" width="9.421875" style="4" customWidth="1"/>
  </cols>
  <sheetData>
    <row r="1" spans="1:12" s="2" customFormat="1" ht="37.5" customHeight="1" thickBot="1">
      <c r="A1" s="1"/>
      <c r="B1" s="275" t="s">
        <v>93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2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.75" customHeight="1">
      <c r="A3" s="245" t="s">
        <v>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2" ht="12.75" customHeight="1">
      <c r="A4" s="341" t="s">
        <v>0</v>
      </c>
      <c r="B4" s="342"/>
      <c r="C4" s="341" t="s">
        <v>1</v>
      </c>
      <c r="D4" s="345"/>
      <c r="E4" s="345"/>
      <c r="F4" s="342"/>
      <c r="G4" s="348" t="s">
        <v>2</v>
      </c>
      <c r="H4" s="348"/>
      <c r="I4" s="348" t="s">
        <v>3</v>
      </c>
      <c r="J4" s="348"/>
      <c r="K4" s="348"/>
      <c r="L4" s="348"/>
    </row>
    <row r="5" spans="1:12" ht="12.75" customHeight="1">
      <c r="A5" s="343"/>
      <c r="B5" s="344"/>
      <c r="C5" s="343"/>
      <c r="D5" s="346"/>
      <c r="E5" s="347"/>
      <c r="F5" s="344"/>
      <c r="G5" s="348"/>
      <c r="H5" s="348"/>
      <c r="I5" s="348" t="s">
        <v>4</v>
      </c>
      <c r="J5" s="348"/>
      <c r="K5" s="348" t="s">
        <v>5</v>
      </c>
      <c r="L5" s="348"/>
    </row>
    <row r="6" spans="1:12" ht="12.75" customHeight="1">
      <c r="A6" s="343"/>
      <c r="B6" s="344"/>
      <c r="C6" s="343"/>
      <c r="D6" s="346"/>
      <c r="E6" s="346"/>
      <c r="F6" s="344"/>
      <c r="G6" s="162" t="s">
        <v>40</v>
      </c>
      <c r="H6" s="162" t="s">
        <v>41</v>
      </c>
      <c r="I6" s="162" t="s">
        <v>40</v>
      </c>
      <c r="J6" s="230" t="s">
        <v>41</v>
      </c>
      <c r="K6" s="162" t="s">
        <v>40</v>
      </c>
      <c r="L6" s="230" t="s">
        <v>41</v>
      </c>
    </row>
    <row r="7" spans="1:12" ht="12.75" customHeight="1">
      <c r="A7" s="349" t="s">
        <v>2</v>
      </c>
      <c r="B7" s="350"/>
      <c r="C7" s="351"/>
      <c r="D7" s="351"/>
      <c r="E7" s="352"/>
      <c r="F7" s="352"/>
      <c r="G7" s="214">
        <v>115345</v>
      </c>
      <c r="H7" s="214">
        <v>44211</v>
      </c>
      <c r="I7" s="214">
        <v>44102</v>
      </c>
      <c r="J7" s="214">
        <v>14180</v>
      </c>
      <c r="K7" s="214">
        <v>71243</v>
      </c>
      <c r="L7" s="214">
        <v>30031</v>
      </c>
    </row>
    <row r="8" spans="1:12" ht="12.75" customHeight="1">
      <c r="A8" s="325" t="s">
        <v>6</v>
      </c>
      <c r="B8" s="358"/>
      <c r="C8" s="337" t="s">
        <v>2</v>
      </c>
      <c r="D8" s="337"/>
      <c r="E8" s="338"/>
      <c r="F8" s="339"/>
      <c r="G8" s="216">
        <v>15079</v>
      </c>
      <c r="H8" s="216">
        <v>5897</v>
      </c>
      <c r="I8" s="216">
        <v>3476</v>
      </c>
      <c r="J8" s="216">
        <v>1085</v>
      </c>
      <c r="K8" s="216">
        <v>11603</v>
      </c>
      <c r="L8" s="216">
        <v>4812</v>
      </c>
    </row>
    <row r="9" spans="1:12" ht="12.75" customHeight="1">
      <c r="A9" s="359"/>
      <c r="B9" s="360"/>
      <c r="C9" s="340" t="s">
        <v>7</v>
      </c>
      <c r="D9" s="340"/>
      <c r="E9" s="338"/>
      <c r="F9" s="339"/>
      <c r="G9" s="217">
        <v>15079</v>
      </c>
      <c r="H9" s="217">
        <v>5897</v>
      </c>
      <c r="I9" s="217">
        <v>3476</v>
      </c>
      <c r="J9" s="217">
        <v>1085</v>
      </c>
      <c r="K9" s="217">
        <v>11603</v>
      </c>
      <c r="L9" s="217">
        <v>4812</v>
      </c>
    </row>
    <row r="10" spans="1:12" ht="12.75" customHeight="1">
      <c r="A10" s="338" t="s">
        <v>8</v>
      </c>
      <c r="B10" s="338"/>
      <c r="C10" s="320" t="s">
        <v>2</v>
      </c>
      <c r="D10" s="320"/>
      <c r="E10" s="321"/>
      <c r="F10" s="322"/>
      <c r="G10" s="216">
        <v>2486</v>
      </c>
      <c r="H10" s="216">
        <v>837</v>
      </c>
      <c r="I10" s="216">
        <v>1741</v>
      </c>
      <c r="J10" s="216">
        <v>565</v>
      </c>
      <c r="K10" s="216">
        <v>745</v>
      </c>
      <c r="L10" s="216">
        <v>272</v>
      </c>
    </row>
    <row r="11" spans="1:12" ht="12.75" customHeight="1">
      <c r="A11" s="338"/>
      <c r="B11" s="338"/>
      <c r="C11" s="323" t="s">
        <v>9</v>
      </c>
      <c r="D11" s="323"/>
      <c r="E11" s="324"/>
      <c r="F11" s="324"/>
      <c r="G11" s="217">
        <v>353</v>
      </c>
      <c r="H11" s="217">
        <v>106</v>
      </c>
      <c r="I11" s="217">
        <v>183</v>
      </c>
      <c r="J11" s="217">
        <v>61</v>
      </c>
      <c r="K11" s="217">
        <v>170</v>
      </c>
      <c r="L11" s="217">
        <v>45</v>
      </c>
    </row>
    <row r="12" spans="1:12" ht="12.75" customHeight="1">
      <c r="A12" s="338"/>
      <c r="B12" s="338"/>
      <c r="C12" s="326" t="s">
        <v>10</v>
      </c>
      <c r="D12" s="326"/>
      <c r="E12" s="327"/>
      <c r="F12" s="327"/>
      <c r="G12" s="217">
        <v>1190</v>
      </c>
      <c r="H12" s="217">
        <v>370</v>
      </c>
      <c r="I12" s="217">
        <v>1049</v>
      </c>
      <c r="J12" s="217">
        <v>333</v>
      </c>
      <c r="K12" s="217">
        <v>141</v>
      </c>
      <c r="L12" s="217">
        <v>37</v>
      </c>
    </row>
    <row r="13" spans="1:12" ht="12.75" customHeight="1">
      <c r="A13" s="338"/>
      <c r="B13" s="338"/>
      <c r="C13" s="326" t="s">
        <v>11</v>
      </c>
      <c r="D13" s="326"/>
      <c r="E13" s="327"/>
      <c r="F13" s="327"/>
      <c r="G13" s="217">
        <v>116</v>
      </c>
      <c r="H13" s="217">
        <v>47</v>
      </c>
      <c r="I13" s="217">
        <v>107</v>
      </c>
      <c r="J13" s="217">
        <v>45</v>
      </c>
      <c r="K13" s="217">
        <v>9</v>
      </c>
      <c r="L13" s="217">
        <v>2</v>
      </c>
    </row>
    <row r="14" spans="1:12" ht="12.75" customHeight="1">
      <c r="A14" s="338"/>
      <c r="B14" s="338"/>
      <c r="C14" s="329" t="s">
        <v>13</v>
      </c>
      <c r="D14" s="329"/>
      <c r="E14" s="330"/>
      <c r="F14" s="330"/>
      <c r="G14" s="217">
        <v>827</v>
      </c>
      <c r="H14" s="217">
        <v>314</v>
      </c>
      <c r="I14" s="217">
        <v>402</v>
      </c>
      <c r="J14" s="217">
        <v>126</v>
      </c>
      <c r="K14" s="217">
        <v>425</v>
      </c>
      <c r="L14" s="217">
        <v>188</v>
      </c>
    </row>
    <row r="15" spans="1:12" ht="12.75" customHeight="1">
      <c r="A15" s="338" t="s">
        <v>14</v>
      </c>
      <c r="B15" s="338"/>
      <c r="C15" s="320" t="s">
        <v>2</v>
      </c>
      <c r="D15" s="320"/>
      <c r="E15" s="321"/>
      <c r="F15" s="322"/>
      <c r="G15" s="216">
        <v>24025</v>
      </c>
      <c r="H15" s="216">
        <v>11437</v>
      </c>
      <c r="I15" s="216">
        <v>3784</v>
      </c>
      <c r="J15" s="216">
        <v>1913</v>
      </c>
      <c r="K15" s="216">
        <v>20241</v>
      </c>
      <c r="L15" s="216">
        <v>9524</v>
      </c>
    </row>
    <row r="16" spans="1:12" ht="12.75" customHeight="1">
      <c r="A16" s="338"/>
      <c r="B16" s="338"/>
      <c r="C16" s="323" t="s">
        <v>15</v>
      </c>
      <c r="D16" s="323"/>
      <c r="E16" s="324"/>
      <c r="F16" s="324"/>
      <c r="G16" s="217">
        <v>60</v>
      </c>
      <c r="H16" s="217">
        <v>31</v>
      </c>
      <c r="I16" s="229" t="s">
        <v>46</v>
      </c>
      <c r="J16" s="217" t="s">
        <v>46</v>
      </c>
      <c r="K16" s="217">
        <v>60</v>
      </c>
      <c r="L16" s="217">
        <v>31</v>
      </c>
    </row>
    <row r="17" spans="1:12" ht="12.75" customHeight="1">
      <c r="A17" s="338"/>
      <c r="B17" s="338"/>
      <c r="C17" s="326" t="s">
        <v>16</v>
      </c>
      <c r="D17" s="326"/>
      <c r="E17" s="327"/>
      <c r="F17" s="327"/>
      <c r="G17" s="217">
        <v>5749</v>
      </c>
      <c r="H17" s="217">
        <v>2520</v>
      </c>
      <c r="I17" s="217">
        <v>176</v>
      </c>
      <c r="J17" s="217">
        <v>50</v>
      </c>
      <c r="K17" s="217">
        <v>5573</v>
      </c>
      <c r="L17" s="217">
        <v>2470</v>
      </c>
    </row>
    <row r="18" spans="1:12" ht="12.75" customHeight="1">
      <c r="A18" s="338"/>
      <c r="B18" s="338"/>
      <c r="C18" s="326" t="s">
        <v>17</v>
      </c>
      <c r="D18" s="326"/>
      <c r="E18" s="327"/>
      <c r="F18" s="327"/>
      <c r="G18" s="217">
        <v>2180</v>
      </c>
      <c r="H18" s="217">
        <v>1072</v>
      </c>
      <c r="I18" s="217">
        <v>1014</v>
      </c>
      <c r="J18" s="217">
        <v>556</v>
      </c>
      <c r="K18" s="217">
        <v>1166</v>
      </c>
      <c r="L18" s="217">
        <v>516</v>
      </c>
    </row>
    <row r="19" spans="1:12" ht="12.75" customHeight="1">
      <c r="A19" s="338"/>
      <c r="B19" s="338"/>
      <c r="C19" s="326" t="s">
        <v>18</v>
      </c>
      <c r="D19" s="326"/>
      <c r="E19" s="327"/>
      <c r="F19" s="327"/>
      <c r="G19" s="217">
        <v>4194</v>
      </c>
      <c r="H19" s="217">
        <v>1830</v>
      </c>
      <c r="I19" s="217">
        <v>581</v>
      </c>
      <c r="J19" s="217">
        <v>240</v>
      </c>
      <c r="K19" s="217">
        <v>3613</v>
      </c>
      <c r="L19" s="217">
        <v>1590</v>
      </c>
    </row>
    <row r="20" spans="1:12" ht="12.75" customHeight="1">
      <c r="A20" s="338"/>
      <c r="B20" s="338"/>
      <c r="C20" s="326" t="s">
        <v>19</v>
      </c>
      <c r="D20" s="326"/>
      <c r="E20" s="327"/>
      <c r="F20" s="327"/>
      <c r="G20" s="217">
        <v>11842</v>
      </c>
      <c r="H20" s="217">
        <v>5984</v>
      </c>
      <c r="I20" s="217">
        <v>2013</v>
      </c>
      <c r="J20" s="217">
        <v>1067</v>
      </c>
      <c r="K20" s="217">
        <v>9829</v>
      </c>
      <c r="L20" s="217">
        <v>4917</v>
      </c>
    </row>
    <row r="21" spans="1:12" ht="12.75" customHeight="1">
      <c r="A21" s="338" t="s">
        <v>21</v>
      </c>
      <c r="B21" s="338"/>
      <c r="C21" s="320" t="s">
        <v>2</v>
      </c>
      <c r="D21" s="320"/>
      <c r="E21" s="321"/>
      <c r="F21" s="322"/>
      <c r="G21" s="216">
        <v>24237</v>
      </c>
      <c r="H21" s="216">
        <v>10088</v>
      </c>
      <c r="I21" s="216">
        <v>5908</v>
      </c>
      <c r="J21" s="216">
        <v>2256</v>
      </c>
      <c r="K21" s="216">
        <v>18329</v>
      </c>
      <c r="L21" s="216">
        <v>7832</v>
      </c>
    </row>
    <row r="22" spans="1:12" ht="12.75" customHeight="1">
      <c r="A22" s="338"/>
      <c r="B22" s="338"/>
      <c r="C22" s="323" t="s">
        <v>22</v>
      </c>
      <c r="D22" s="323"/>
      <c r="E22" s="324"/>
      <c r="F22" s="324"/>
      <c r="G22" s="217">
        <v>114</v>
      </c>
      <c r="H22" s="217">
        <v>46</v>
      </c>
      <c r="I22" s="217">
        <v>108</v>
      </c>
      <c r="J22" s="217">
        <v>41</v>
      </c>
      <c r="K22" s="217">
        <v>6</v>
      </c>
      <c r="L22" s="217">
        <v>5</v>
      </c>
    </row>
    <row r="23" spans="1:12" ht="12.75" customHeight="1">
      <c r="A23" s="338"/>
      <c r="B23" s="338"/>
      <c r="C23" s="326" t="s">
        <v>23</v>
      </c>
      <c r="D23" s="326"/>
      <c r="E23" s="327"/>
      <c r="F23" s="327"/>
      <c r="G23" s="217">
        <v>13897</v>
      </c>
      <c r="H23" s="217">
        <v>5496</v>
      </c>
      <c r="I23" s="217">
        <v>3771</v>
      </c>
      <c r="J23" s="217">
        <v>1501</v>
      </c>
      <c r="K23" s="217">
        <v>10126</v>
      </c>
      <c r="L23" s="217">
        <v>3995</v>
      </c>
    </row>
    <row r="24" spans="1:12" ht="12.75" customHeight="1">
      <c r="A24" s="338"/>
      <c r="B24" s="338"/>
      <c r="C24" s="326" t="s">
        <v>39</v>
      </c>
      <c r="D24" s="326"/>
      <c r="E24" s="327"/>
      <c r="F24" s="327"/>
      <c r="G24" s="217">
        <v>4476</v>
      </c>
      <c r="H24" s="217">
        <v>2267</v>
      </c>
      <c r="I24" s="217">
        <v>437</v>
      </c>
      <c r="J24" s="217">
        <v>150</v>
      </c>
      <c r="K24" s="217">
        <v>4039</v>
      </c>
      <c r="L24" s="217">
        <v>2117</v>
      </c>
    </row>
    <row r="25" spans="1:12" ht="12.75" customHeight="1">
      <c r="A25" s="338"/>
      <c r="B25" s="338"/>
      <c r="C25" s="326" t="s">
        <v>24</v>
      </c>
      <c r="D25" s="326"/>
      <c r="E25" s="327"/>
      <c r="F25" s="327"/>
      <c r="G25" s="217">
        <v>1592</v>
      </c>
      <c r="H25" s="217">
        <v>570</v>
      </c>
      <c r="I25" s="217">
        <v>321</v>
      </c>
      <c r="J25" s="217">
        <v>154</v>
      </c>
      <c r="K25" s="217">
        <v>1271</v>
      </c>
      <c r="L25" s="217">
        <v>416</v>
      </c>
    </row>
    <row r="26" spans="1:12" ht="12.75" customHeight="1">
      <c r="A26" s="338"/>
      <c r="B26" s="338"/>
      <c r="C26" s="326" t="s">
        <v>25</v>
      </c>
      <c r="D26" s="326"/>
      <c r="E26" s="327"/>
      <c r="F26" s="327"/>
      <c r="G26" s="217">
        <v>363</v>
      </c>
      <c r="H26" s="217">
        <v>192</v>
      </c>
      <c r="I26" s="229" t="s">
        <v>46</v>
      </c>
      <c r="J26" s="229" t="s">
        <v>46</v>
      </c>
      <c r="K26" s="217">
        <v>363</v>
      </c>
      <c r="L26" s="217">
        <v>192</v>
      </c>
    </row>
    <row r="27" spans="1:12" ht="12.75" customHeight="1">
      <c r="A27" s="338"/>
      <c r="B27" s="338"/>
      <c r="C27" s="326" t="s">
        <v>26</v>
      </c>
      <c r="D27" s="326"/>
      <c r="E27" s="327"/>
      <c r="F27" s="327"/>
      <c r="G27" s="217">
        <v>382</v>
      </c>
      <c r="H27" s="217">
        <v>88</v>
      </c>
      <c r="I27" s="217">
        <v>282</v>
      </c>
      <c r="J27" s="217">
        <v>49</v>
      </c>
      <c r="K27" s="217">
        <v>100</v>
      </c>
      <c r="L27" s="217">
        <v>39</v>
      </c>
    </row>
    <row r="28" spans="1:12" ht="12.75" customHeight="1">
      <c r="A28" s="338"/>
      <c r="B28" s="338"/>
      <c r="C28" s="326" t="s">
        <v>27</v>
      </c>
      <c r="D28" s="326"/>
      <c r="E28" s="327"/>
      <c r="F28" s="327"/>
      <c r="G28" s="217">
        <v>2474</v>
      </c>
      <c r="H28" s="217">
        <v>944</v>
      </c>
      <c r="I28" s="217">
        <v>989</v>
      </c>
      <c r="J28" s="217">
        <v>361</v>
      </c>
      <c r="K28" s="217">
        <v>1485</v>
      </c>
      <c r="L28" s="217">
        <v>583</v>
      </c>
    </row>
    <row r="29" spans="1:12" ht="12.75" customHeight="1">
      <c r="A29" s="338"/>
      <c r="B29" s="338"/>
      <c r="C29" s="329" t="s">
        <v>28</v>
      </c>
      <c r="D29" s="329"/>
      <c r="E29" s="330"/>
      <c r="F29" s="330"/>
      <c r="G29" s="217">
        <v>939</v>
      </c>
      <c r="H29" s="217">
        <v>485</v>
      </c>
      <c r="I29" s="229" t="s">
        <v>46</v>
      </c>
      <c r="J29" s="229" t="s">
        <v>46</v>
      </c>
      <c r="K29" s="217">
        <v>939</v>
      </c>
      <c r="L29" s="217">
        <v>485</v>
      </c>
    </row>
    <row r="30" spans="1:12" ht="12.75" customHeight="1">
      <c r="A30" s="307" t="s">
        <v>29</v>
      </c>
      <c r="B30" s="307"/>
      <c r="C30" s="287" t="s">
        <v>2</v>
      </c>
      <c r="D30" s="287"/>
      <c r="E30" s="288"/>
      <c r="F30" s="289"/>
      <c r="G30" s="216">
        <v>49518</v>
      </c>
      <c r="H30" s="216">
        <v>15952</v>
      </c>
      <c r="I30" s="216">
        <v>29193</v>
      </c>
      <c r="J30" s="216">
        <v>8361</v>
      </c>
      <c r="K30" s="216">
        <v>20325</v>
      </c>
      <c r="L30" s="216">
        <v>7591</v>
      </c>
    </row>
    <row r="31" spans="1:12" ht="12.75" customHeight="1">
      <c r="A31" s="307"/>
      <c r="B31" s="307"/>
      <c r="C31" s="309" t="s">
        <v>30</v>
      </c>
      <c r="D31" s="309"/>
      <c r="E31" s="310"/>
      <c r="F31" s="310"/>
      <c r="G31" s="217">
        <v>1045</v>
      </c>
      <c r="H31" s="217">
        <v>278</v>
      </c>
      <c r="I31" s="217">
        <v>214</v>
      </c>
      <c r="J31" s="217">
        <v>80</v>
      </c>
      <c r="K31" s="217">
        <v>831</v>
      </c>
      <c r="L31" s="217">
        <v>198</v>
      </c>
    </row>
    <row r="32" spans="1:12" ht="12.75" customHeight="1">
      <c r="A32" s="307"/>
      <c r="B32" s="307"/>
      <c r="C32" s="312" t="s">
        <v>31</v>
      </c>
      <c r="D32" s="312"/>
      <c r="E32" s="313"/>
      <c r="F32" s="313"/>
      <c r="G32" s="217">
        <v>1509</v>
      </c>
      <c r="H32" s="217">
        <v>450</v>
      </c>
      <c r="I32" s="217">
        <v>1138</v>
      </c>
      <c r="J32" s="217">
        <v>328</v>
      </c>
      <c r="K32" s="217">
        <v>371</v>
      </c>
      <c r="L32" s="217">
        <v>122</v>
      </c>
    </row>
    <row r="33" spans="1:12" ht="12.75" customHeight="1">
      <c r="A33" s="307"/>
      <c r="B33" s="307"/>
      <c r="C33" s="312" t="s">
        <v>32</v>
      </c>
      <c r="D33" s="312"/>
      <c r="E33" s="313"/>
      <c r="F33" s="313"/>
      <c r="G33" s="217">
        <v>4920</v>
      </c>
      <c r="H33" s="217">
        <v>1142</v>
      </c>
      <c r="I33" s="217">
        <v>3990</v>
      </c>
      <c r="J33" s="217">
        <v>828</v>
      </c>
      <c r="K33" s="217">
        <v>930</v>
      </c>
      <c r="L33" s="217">
        <v>314</v>
      </c>
    </row>
    <row r="34" spans="1:12" ht="12.75" customHeight="1">
      <c r="A34" s="307"/>
      <c r="B34" s="307"/>
      <c r="C34" s="312" t="s">
        <v>33</v>
      </c>
      <c r="D34" s="312"/>
      <c r="E34" s="313"/>
      <c r="F34" s="313"/>
      <c r="G34" s="217">
        <v>26760</v>
      </c>
      <c r="H34" s="217">
        <v>8335</v>
      </c>
      <c r="I34" s="217">
        <v>18837</v>
      </c>
      <c r="J34" s="217">
        <v>5303</v>
      </c>
      <c r="K34" s="217">
        <v>7923</v>
      </c>
      <c r="L34" s="217">
        <v>3032</v>
      </c>
    </row>
    <row r="35" spans="1:12" ht="12.75" customHeight="1">
      <c r="A35" s="307"/>
      <c r="B35" s="307"/>
      <c r="C35" s="312" t="s">
        <v>34</v>
      </c>
      <c r="D35" s="312"/>
      <c r="E35" s="313"/>
      <c r="F35" s="313"/>
      <c r="G35" s="217">
        <v>2100</v>
      </c>
      <c r="H35" s="217">
        <v>497</v>
      </c>
      <c r="I35" s="217">
        <v>1817</v>
      </c>
      <c r="J35" s="217">
        <v>407</v>
      </c>
      <c r="K35" s="217">
        <v>283</v>
      </c>
      <c r="L35" s="217">
        <v>90</v>
      </c>
    </row>
    <row r="36" spans="1:12" ht="12.75" customHeight="1">
      <c r="A36" s="307"/>
      <c r="B36" s="307"/>
      <c r="C36" s="312" t="s">
        <v>35</v>
      </c>
      <c r="D36" s="312"/>
      <c r="E36" s="313"/>
      <c r="F36" s="313"/>
      <c r="G36" s="217">
        <v>5376</v>
      </c>
      <c r="H36" s="217">
        <v>2050</v>
      </c>
      <c r="I36" s="217">
        <v>623</v>
      </c>
      <c r="J36" s="217">
        <v>417</v>
      </c>
      <c r="K36" s="217">
        <v>4753</v>
      </c>
      <c r="L36" s="217">
        <v>1633</v>
      </c>
    </row>
    <row r="37" spans="1:12" ht="12.75" customHeight="1">
      <c r="A37" s="307"/>
      <c r="B37" s="307"/>
      <c r="C37" s="315" t="s">
        <v>36</v>
      </c>
      <c r="D37" s="315"/>
      <c r="E37" s="316"/>
      <c r="F37" s="316"/>
      <c r="G37" s="217">
        <v>7808</v>
      </c>
      <c r="H37" s="217">
        <v>3200</v>
      </c>
      <c r="I37" s="217">
        <v>2574</v>
      </c>
      <c r="J37" s="217">
        <v>998</v>
      </c>
      <c r="K37" s="217">
        <v>5234</v>
      </c>
      <c r="L37" s="217">
        <v>2202</v>
      </c>
    </row>
    <row r="38" spans="1:12" ht="12.75" customHeight="1">
      <c r="A38" s="362" t="s">
        <v>81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</row>
    <row r="39" spans="1:12" ht="12.75" customHeight="1">
      <c r="A39" s="363"/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</row>
    <row r="40" spans="1:12" ht="15" customHeight="1">
      <c r="A40" s="361" t="s">
        <v>94</v>
      </c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</row>
    <row r="41" spans="1:12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 customHeight="1">
      <c r="A42" s="3"/>
      <c r="B42" s="3"/>
      <c r="C42" s="3"/>
      <c r="D42" s="3"/>
      <c r="E42" s="3"/>
      <c r="F42" s="3"/>
      <c r="G42" s="62"/>
      <c r="H42" s="62"/>
      <c r="I42" s="62"/>
      <c r="J42" s="62"/>
      <c r="K42" s="62"/>
      <c r="L42" s="62"/>
    </row>
    <row r="43" spans="1:12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</sheetData>
  <sheetProtection/>
  <mergeCells count="46">
    <mergeCell ref="A38:L39"/>
    <mergeCell ref="A40:L40"/>
    <mergeCell ref="A30:B37"/>
    <mergeCell ref="C30:F30"/>
    <mergeCell ref="C31:F31"/>
    <mergeCell ref="C32:F32"/>
    <mergeCell ref="C33:F33"/>
    <mergeCell ref="C34:F34"/>
    <mergeCell ref="C35:F35"/>
    <mergeCell ref="C36:F36"/>
    <mergeCell ref="C37:F37"/>
    <mergeCell ref="A21:B29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15:B20"/>
    <mergeCell ref="C15:F15"/>
    <mergeCell ref="C16:F16"/>
    <mergeCell ref="C17:F17"/>
    <mergeCell ref="C18:F18"/>
    <mergeCell ref="C19:F19"/>
    <mergeCell ref="C20:F20"/>
    <mergeCell ref="A7:F7"/>
    <mergeCell ref="A8:B9"/>
    <mergeCell ref="C8:F8"/>
    <mergeCell ref="C9:F9"/>
    <mergeCell ref="A10:B14"/>
    <mergeCell ref="C10:F10"/>
    <mergeCell ref="C11:F11"/>
    <mergeCell ref="C12:F12"/>
    <mergeCell ref="C13:F13"/>
    <mergeCell ref="C14:F14"/>
    <mergeCell ref="B1:L1"/>
    <mergeCell ref="A3:L3"/>
    <mergeCell ref="A4:B6"/>
    <mergeCell ref="C4:F6"/>
    <mergeCell ref="G4:H5"/>
    <mergeCell ref="I4:L4"/>
    <mergeCell ref="I5:J5"/>
    <mergeCell ref="K5:L5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28">
      <selection activeCell="A23" sqref="A23:B31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275" t="s">
        <v>58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45" t="s">
        <v>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3"/>
      <c r="N3" s="3"/>
    </row>
    <row r="4" spans="1:14" ht="12.75" customHeight="1">
      <c r="A4" s="253" t="s">
        <v>0</v>
      </c>
      <c r="B4" s="256"/>
      <c r="C4" s="253" t="s">
        <v>1</v>
      </c>
      <c r="D4" s="254"/>
      <c r="E4" s="255"/>
      <c r="F4" s="256"/>
      <c r="G4" s="246" t="s">
        <v>2</v>
      </c>
      <c r="H4" s="246"/>
      <c r="I4" s="246" t="s">
        <v>3</v>
      </c>
      <c r="J4" s="246"/>
      <c r="K4" s="246"/>
      <c r="L4" s="246"/>
      <c r="M4" s="3"/>
      <c r="N4" s="3"/>
    </row>
    <row r="5" spans="1:14" ht="12.75" customHeight="1">
      <c r="A5" s="257"/>
      <c r="B5" s="260"/>
      <c r="C5" s="257"/>
      <c r="D5" s="258"/>
      <c r="E5" s="259"/>
      <c r="F5" s="260"/>
      <c r="G5" s="246"/>
      <c r="H5" s="246"/>
      <c r="I5" s="246" t="s">
        <v>4</v>
      </c>
      <c r="J5" s="246"/>
      <c r="K5" s="246" t="s">
        <v>5</v>
      </c>
      <c r="L5" s="246"/>
      <c r="M5" s="3"/>
      <c r="N5" s="3"/>
    </row>
    <row r="6" spans="1:14" ht="12.75" customHeight="1">
      <c r="A6" s="261"/>
      <c r="B6" s="264"/>
      <c r="C6" s="261"/>
      <c r="D6" s="262"/>
      <c r="E6" s="263"/>
      <c r="F6" s="264"/>
      <c r="G6" s="6" t="s">
        <v>40</v>
      </c>
      <c r="H6" s="6" t="s">
        <v>41</v>
      </c>
      <c r="I6" s="6" t="s">
        <v>40</v>
      </c>
      <c r="J6" s="6" t="s">
        <v>41</v>
      </c>
      <c r="K6" s="6" t="s">
        <v>40</v>
      </c>
      <c r="L6" s="6" t="s">
        <v>41</v>
      </c>
      <c r="M6" s="3"/>
      <c r="N6" s="62"/>
    </row>
    <row r="7" spans="1:14" ht="12.75" customHeight="1">
      <c r="A7" s="265" t="s">
        <v>2</v>
      </c>
      <c r="B7" s="266"/>
      <c r="C7" s="266"/>
      <c r="D7" s="266"/>
      <c r="E7" s="267"/>
      <c r="F7" s="267"/>
      <c r="G7" s="68">
        <v>75517</v>
      </c>
      <c r="H7" s="69">
        <v>33475</v>
      </c>
      <c r="I7" s="68">
        <v>31775</v>
      </c>
      <c r="J7" s="69">
        <v>13803</v>
      </c>
      <c r="K7" s="68">
        <v>43742</v>
      </c>
      <c r="L7" s="69">
        <v>19672</v>
      </c>
      <c r="M7" s="62"/>
      <c r="N7" s="62"/>
    </row>
    <row r="8" spans="1:14" ht="12.75" customHeight="1">
      <c r="A8" s="280" t="s">
        <v>6</v>
      </c>
      <c r="B8" s="280"/>
      <c r="C8" s="277" t="s">
        <v>2</v>
      </c>
      <c r="D8" s="277"/>
      <c r="E8" s="278"/>
      <c r="F8" s="279"/>
      <c r="G8" s="68">
        <v>6152</v>
      </c>
      <c r="H8" s="69">
        <v>3234</v>
      </c>
      <c r="I8" s="68">
        <v>799</v>
      </c>
      <c r="J8" s="69">
        <v>294</v>
      </c>
      <c r="K8" s="68">
        <v>5353</v>
      </c>
      <c r="L8" s="69">
        <v>2940</v>
      </c>
      <c r="M8" s="62"/>
      <c r="N8" s="62"/>
    </row>
    <row r="9" spans="1:14" ht="12.75" customHeight="1">
      <c r="A9" s="280"/>
      <c r="B9" s="280"/>
      <c r="C9" s="242" t="s">
        <v>7</v>
      </c>
      <c r="D9" s="242"/>
      <c r="E9" s="243"/>
      <c r="F9" s="244"/>
      <c r="G9" s="70">
        <v>6152</v>
      </c>
      <c r="H9" s="71">
        <v>3234</v>
      </c>
      <c r="I9" s="70">
        <v>799</v>
      </c>
      <c r="J9" s="71">
        <v>294</v>
      </c>
      <c r="K9" s="70">
        <v>5353</v>
      </c>
      <c r="L9" s="71">
        <v>2940</v>
      </c>
      <c r="M9" s="3"/>
      <c r="N9" s="3"/>
    </row>
    <row r="10" spans="1:14" ht="12.75" customHeight="1">
      <c r="A10" s="280" t="s">
        <v>8</v>
      </c>
      <c r="B10" s="280"/>
      <c r="C10" s="250" t="s">
        <v>2</v>
      </c>
      <c r="D10" s="251"/>
      <c r="E10" s="252"/>
      <c r="F10" s="252"/>
      <c r="G10" s="68">
        <v>2806</v>
      </c>
      <c r="H10" s="69">
        <v>1374</v>
      </c>
      <c r="I10" s="96">
        <v>2413</v>
      </c>
      <c r="J10" s="97">
        <v>1180</v>
      </c>
      <c r="K10" s="96">
        <v>393</v>
      </c>
      <c r="L10" s="69">
        <v>194</v>
      </c>
      <c r="M10" s="62"/>
      <c r="N10" s="62"/>
    </row>
    <row r="11" spans="1:14" ht="12.75" customHeight="1">
      <c r="A11" s="280"/>
      <c r="B11" s="280"/>
      <c r="C11" s="247" t="s">
        <v>9</v>
      </c>
      <c r="D11" s="247"/>
      <c r="E11" s="248"/>
      <c r="F11" s="249"/>
      <c r="G11" s="70">
        <v>72</v>
      </c>
      <c r="H11" s="71">
        <v>38</v>
      </c>
      <c r="I11" s="98">
        <v>72</v>
      </c>
      <c r="J11" s="99">
        <v>38</v>
      </c>
      <c r="K11" s="92" t="s">
        <v>12</v>
      </c>
      <c r="L11" s="93" t="s">
        <v>12</v>
      </c>
      <c r="M11" s="3"/>
      <c r="N11" s="3"/>
    </row>
    <row r="12" spans="1:14" ht="12.75" customHeight="1">
      <c r="A12" s="280"/>
      <c r="B12" s="280"/>
      <c r="C12" s="247" t="s">
        <v>10</v>
      </c>
      <c r="D12" s="247"/>
      <c r="E12" s="248"/>
      <c r="F12" s="249"/>
      <c r="G12" s="70">
        <v>1692</v>
      </c>
      <c r="H12" s="71">
        <v>820</v>
      </c>
      <c r="I12" s="98">
        <v>1641</v>
      </c>
      <c r="J12" s="99">
        <v>807</v>
      </c>
      <c r="K12" s="98">
        <v>51</v>
      </c>
      <c r="L12" s="71">
        <v>13</v>
      </c>
      <c r="M12" s="3"/>
      <c r="N12" s="3"/>
    </row>
    <row r="13" spans="1:14" ht="12.75" customHeight="1">
      <c r="A13" s="280"/>
      <c r="B13" s="280"/>
      <c r="C13" s="247" t="s">
        <v>11</v>
      </c>
      <c r="D13" s="247"/>
      <c r="E13" s="248"/>
      <c r="F13" s="249"/>
      <c r="G13" s="72">
        <v>228</v>
      </c>
      <c r="H13" s="73">
        <v>142</v>
      </c>
      <c r="I13" s="101">
        <v>114</v>
      </c>
      <c r="J13" s="102">
        <v>65</v>
      </c>
      <c r="K13" s="101">
        <v>114</v>
      </c>
      <c r="L13" s="73">
        <v>77</v>
      </c>
      <c r="M13" s="3"/>
      <c r="N13" s="3"/>
    </row>
    <row r="14" spans="1:14" ht="12.75" customHeight="1">
      <c r="A14" s="280"/>
      <c r="B14" s="280"/>
      <c r="C14" s="273" t="s">
        <v>13</v>
      </c>
      <c r="D14" s="273"/>
      <c r="E14" s="274"/>
      <c r="F14" s="270"/>
      <c r="G14" s="70">
        <v>814</v>
      </c>
      <c r="H14" s="71">
        <v>374</v>
      </c>
      <c r="I14" s="98">
        <v>586</v>
      </c>
      <c r="J14" s="99">
        <v>270</v>
      </c>
      <c r="K14" s="103">
        <v>228</v>
      </c>
      <c r="L14" s="75">
        <v>104</v>
      </c>
      <c r="M14" s="3"/>
      <c r="N14" s="3"/>
    </row>
    <row r="15" spans="1:14" ht="12.75" customHeight="1">
      <c r="A15" s="280" t="s">
        <v>14</v>
      </c>
      <c r="B15" s="280"/>
      <c r="C15" s="287" t="s">
        <v>2</v>
      </c>
      <c r="D15" s="287"/>
      <c r="E15" s="288"/>
      <c r="F15" s="289"/>
      <c r="G15" s="68">
        <v>9622</v>
      </c>
      <c r="H15" s="69">
        <v>4021</v>
      </c>
      <c r="I15" s="96">
        <v>1442</v>
      </c>
      <c r="J15" s="97">
        <v>775</v>
      </c>
      <c r="K15" s="96">
        <v>8180</v>
      </c>
      <c r="L15" s="97">
        <v>3246</v>
      </c>
      <c r="M15" s="62"/>
      <c r="N15" s="62"/>
    </row>
    <row r="16" spans="1:14" ht="12.75" customHeight="1">
      <c r="A16" s="280"/>
      <c r="B16" s="280"/>
      <c r="C16" s="242" t="s">
        <v>15</v>
      </c>
      <c r="D16" s="242"/>
      <c r="E16" s="243"/>
      <c r="F16" s="244"/>
      <c r="G16" s="70">
        <v>65</v>
      </c>
      <c r="H16" s="71">
        <v>36</v>
      </c>
      <c r="I16" s="100" t="s">
        <v>12</v>
      </c>
      <c r="J16" s="104" t="s">
        <v>12</v>
      </c>
      <c r="K16" s="98">
        <v>65</v>
      </c>
      <c r="L16" s="71">
        <v>36</v>
      </c>
      <c r="M16" s="62"/>
      <c r="N16" s="3"/>
    </row>
    <row r="17" spans="1:14" ht="12.75" customHeight="1">
      <c r="A17" s="280"/>
      <c r="B17" s="280"/>
      <c r="C17" s="247" t="s">
        <v>16</v>
      </c>
      <c r="D17" s="247"/>
      <c r="E17" s="248"/>
      <c r="F17" s="249"/>
      <c r="G17" s="70">
        <v>2441</v>
      </c>
      <c r="H17" s="71">
        <v>983</v>
      </c>
      <c r="I17" s="98">
        <v>92</v>
      </c>
      <c r="J17" s="99">
        <v>57</v>
      </c>
      <c r="K17" s="98">
        <v>2349</v>
      </c>
      <c r="L17" s="71">
        <v>926</v>
      </c>
      <c r="M17" s="3"/>
      <c r="N17" s="3"/>
    </row>
    <row r="18" spans="1:14" ht="12.75" customHeight="1">
      <c r="A18" s="280"/>
      <c r="B18" s="280"/>
      <c r="C18" s="247" t="s">
        <v>17</v>
      </c>
      <c r="D18" s="247"/>
      <c r="E18" s="248"/>
      <c r="F18" s="249"/>
      <c r="G18" s="70">
        <v>375</v>
      </c>
      <c r="H18" s="71">
        <v>190</v>
      </c>
      <c r="I18" s="98">
        <v>133</v>
      </c>
      <c r="J18" s="99">
        <v>61</v>
      </c>
      <c r="K18" s="98">
        <v>242</v>
      </c>
      <c r="L18" s="71">
        <v>129</v>
      </c>
      <c r="M18" s="3"/>
      <c r="N18" s="3"/>
    </row>
    <row r="19" spans="1:14" ht="12.75" customHeight="1">
      <c r="A19" s="280"/>
      <c r="B19" s="283"/>
      <c r="C19" s="238" t="s">
        <v>18</v>
      </c>
      <c r="D19" s="239"/>
      <c r="E19" s="240"/>
      <c r="F19" s="241"/>
      <c r="G19" s="76">
        <v>824</v>
      </c>
      <c r="H19" s="77">
        <v>337</v>
      </c>
      <c r="I19" s="105" t="s">
        <v>12</v>
      </c>
      <c r="J19" s="106" t="s">
        <v>12</v>
      </c>
      <c r="K19" s="107">
        <v>824</v>
      </c>
      <c r="L19" s="77">
        <v>337</v>
      </c>
      <c r="M19" s="3"/>
      <c r="N19" s="3"/>
    </row>
    <row r="20" spans="1:14" ht="12.75" customHeight="1">
      <c r="A20" s="280"/>
      <c r="B20" s="283"/>
      <c r="C20" s="234" t="s">
        <v>51</v>
      </c>
      <c r="D20" s="235"/>
      <c r="E20" s="236"/>
      <c r="F20" s="237"/>
      <c r="G20" s="70">
        <v>72</v>
      </c>
      <c r="H20" s="71">
        <v>24</v>
      </c>
      <c r="I20" s="100" t="s">
        <v>12</v>
      </c>
      <c r="J20" s="104" t="s">
        <v>12</v>
      </c>
      <c r="K20" s="98">
        <v>72</v>
      </c>
      <c r="L20" s="71">
        <v>24</v>
      </c>
      <c r="M20" s="3"/>
      <c r="N20" s="3"/>
    </row>
    <row r="21" spans="1:14" ht="12.75" customHeight="1">
      <c r="A21" s="280"/>
      <c r="B21" s="283"/>
      <c r="C21" s="268" t="s">
        <v>19</v>
      </c>
      <c r="D21" s="269"/>
      <c r="E21" s="236"/>
      <c r="F21" s="237"/>
      <c r="G21" s="72">
        <v>5791</v>
      </c>
      <c r="H21" s="73">
        <v>2397</v>
      </c>
      <c r="I21" s="101">
        <v>1163</v>
      </c>
      <c r="J21" s="102">
        <v>603</v>
      </c>
      <c r="K21" s="101">
        <v>4628</v>
      </c>
      <c r="L21" s="73">
        <v>1794</v>
      </c>
      <c r="M21" s="3"/>
      <c r="N21" s="3"/>
    </row>
    <row r="22" spans="1:14" ht="12.75" customHeight="1">
      <c r="A22" s="280"/>
      <c r="B22" s="283"/>
      <c r="C22" s="270" t="s">
        <v>20</v>
      </c>
      <c r="D22" s="271"/>
      <c r="E22" s="271"/>
      <c r="F22" s="272"/>
      <c r="G22" s="74">
        <v>54</v>
      </c>
      <c r="H22" s="75">
        <v>54</v>
      </c>
      <c r="I22" s="108">
        <v>54</v>
      </c>
      <c r="J22" s="109">
        <v>54</v>
      </c>
      <c r="K22" s="108" t="s">
        <v>12</v>
      </c>
      <c r="L22" s="78" t="s">
        <v>12</v>
      </c>
      <c r="M22" s="3"/>
      <c r="N22" s="3"/>
    </row>
    <row r="23" spans="1:14" ht="12.75" customHeight="1">
      <c r="A23" s="280" t="s">
        <v>21</v>
      </c>
      <c r="B23" s="280"/>
      <c r="C23" s="231" t="s">
        <v>2</v>
      </c>
      <c r="D23" s="231"/>
      <c r="E23" s="232"/>
      <c r="F23" s="233"/>
      <c r="G23" s="68">
        <v>22639</v>
      </c>
      <c r="H23" s="69">
        <v>9341</v>
      </c>
      <c r="I23" s="96">
        <v>4938</v>
      </c>
      <c r="J23" s="97">
        <v>2168</v>
      </c>
      <c r="K23" s="96">
        <v>17701</v>
      </c>
      <c r="L23" s="69">
        <v>7173</v>
      </c>
      <c r="M23" s="62"/>
      <c r="N23" s="62"/>
    </row>
    <row r="24" spans="1:14" ht="12.75" customHeight="1">
      <c r="A24" s="280"/>
      <c r="B24" s="280"/>
      <c r="C24" s="242" t="s">
        <v>22</v>
      </c>
      <c r="D24" s="242"/>
      <c r="E24" s="243"/>
      <c r="F24" s="244"/>
      <c r="G24" s="70">
        <v>233</v>
      </c>
      <c r="H24" s="71">
        <v>125</v>
      </c>
      <c r="I24" s="70">
        <v>233</v>
      </c>
      <c r="J24" s="71">
        <v>125</v>
      </c>
      <c r="K24" s="85" t="s">
        <v>12</v>
      </c>
      <c r="L24" s="86" t="s">
        <v>12</v>
      </c>
      <c r="M24" s="5"/>
      <c r="N24" s="3"/>
    </row>
    <row r="25" spans="1:14" ht="12.75" customHeight="1">
      <c r="A25" s="280"/>
      <c r="B25" s="280"/>
      <c r="C25" s="247" t="s">
        <v>23</v>
      </c>
      <c r="D25" s="247"/>
      <c r="E25" s="248"/>
      <c r="F25" s="249"/>
      <c r="G25" s="70">
        <v>9876</v>
      </c>
      <c r="H25" s="71">
        <v>3963</v>
      </c>
      <c r="I25" s="70">
        <v>3408</v>
      </c>
      <c r="J25" s="71">
        <v>1427</v>
      </c>
      <c r="K25" s="70">
        <v>6468</v>
      </c>
      <c r="L25" s="71">
        <v>2536</v>
      </c>
      <c r="M25" s="5"/>
      <c r="N25" s="3"/>
    </row>
    <row r="26" spans="1:14" ht="12.75" customHeight="1">
      <c r="A26" s="280"/>
      <c r="B26" s="280"/>
      <c r="C26" s="273" t="s">
        <v>39</v>
      </c>
      <c r="D26" s="273"/>
      <c r="E26" s="274"/>
      <c r="F26" s="270"/>
      <c r="G26" s="70">
        <v>5843</v>
      </c>
      <c r="H26" s="71">
        <v>2414</v>
      </c>
      <c r="I26" s="70">
        <v>514</v>
      </c>
      <c r="J26" s="71">
        <v>251</v>
      </c>
      <c r="K26" s="70">
        <v>5329</v>
      </c>
      <c r="L26" s="71">
        <v>2163</v>
      </c>
      <c r="M26" s="3"/>
      <c r="N26" s="3"/>
    </row>
    <row r="27" spans="1:14" ht="12.75" customHeight="1">
      <c r="A27" s="280"/>
      <c r="B27" s="280"/>
      <c r="C27" s="242" t="s">
        <v>24</v>
      </c>
      <c r="D27" s="242"/>
      <c r="E27" s="243"/>
      <c r="F27" s="244"/>
      <c r="G27" s="76">
        <v>828</v>
      </c>
      <c r="H27" s="77">
        <v>375</v>
      </c>
      <c r="I27" s="76">
        <v>102</v>
      </c>
      <c r="J27" s="77">
        <v>50</v>
      </c>
      <c r="K27" s="76">
        <v>726</v>
      </c>
      <c r="L27" s="77">
        <v>325</v>
      </c>
      <c r="M27" s="3"/>
      <c r="N27" s="3"/>
    </row>
    <row r="28" spans="1:14" ht="12.75" customHeight="1">
      <c r="A28" s="280"/>
      <c r="B28" s="280"/>
      <c r="C28" s="247" t="s">
        <v>25</v>
      </c>
      <c r="D28" s="247"/>
      <c r="E28" s="248"/>
      <c r="F28" s="249"/>
      <c r="G28" s="70">
        <v>647</v>
      </c>
      <c r="H28" s="71">
        <v>182</v>
      </c>
      <c r="I28" s="72">
        <v>49</v>
      </c>
      <c r="J28" s="73">
        <v>35</v>
      </c>
      <c r="K28" s="70">
        <v>598</v>
      </c>
      <c r="L28" s="71">
        <v>147</v>
      </c>
      <c r="M28" s="3"/>
      <c r="N28" s="3"/>
    </row>
    <row r="29" spans="1:14" ht="12.75" customHeight="1">
      <c r="A29" s="280"/>
      <c r="B29" s="280"/>
      <c r="C29" s="273" t="s">
        <v>26</v>
      </c>
      <c r="D29" s="273"/>
      <c r="E29" s="274"/>
      <c r="F29" s="270"/>
      <c r="G29" s="74">
        <v>508</v>
      </c>
      <c r="H29" s="75">
        <v>196</v>
      </c>
      <c r="I29" s="74">
        <v>458</v>
      </c>
      <c r="J29" s="75">
        <v>178</v>
      </c>
      <c r="K29" s="79">
        <v>50</v>
      </c>
      <c r="L29" s="78">
        <v>18</v>
      </c>
      <c r="M29" s="3"/>
      <c r="N29" s="3"/>
    </row>
    <row r="30" spans="1:14" ht="12.75" customHeight="1">
      <c r="A30" s="280"/>
      <c r="B30" s="280"/>
      <c r="C30" s="242" t="s">
        <v>27</v>
      </c>
      <c r="D30" s="242"/>
      <c r="E30" s="243"/>
      <c r="F30" s="244"/>
      <c r="G30" s="70">
        <v>4183</v>
      </c>
      <c r="H30" s="71">
        <v>1760</v>
      </c>
      <c r="I30" s="76">
        <v>167</v>
      </c>
      <c r="J30" s="77">
        <v>97</v>
      </c>
      <c r="K30" s="70">
        <v>4016</v>
      </c>
      <c r="L30" s="71">
        <v>1663</v>
      </c>
      <c r="M30" s="3"/>
      <c r="N30" s="3"/>
    </row>
    <row r="31" spans="1:14" ht="12.75" customHeight="1">
      <c r="A31" s="280"/>
      <c r="B31" s="280"/>
      <c r="C31" s="273" t="s">
        <v>28</v>
      </c>
      <c r="D31" s="273"/>
      <c r="E31" s="274"/>
      <c r="F31" s="270"/>
      <c r="G31" s="74">
        <v>521</v>
      </c>
      <c r="H31" s="75">
        <v>326</v>
      </c>
      <c r="I31" s="79">
        <v>7</v>
      </c>
      <c r="J31" s="78">
        <v>5</v>
      </c>
      <c r="K31" s="74">
        <v>514</v>
      </c>
      <c r="L31" s="75">
        <v>321</v>
      </c>
      <c r="M31" s="3"/>
      <c r="N31" s="3"/>
    </row>
    <row r="32" spans="1:14" ht="12.75" customHeight="1">
      <c r="A32" s="281" t="s">
        <v>50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16"/>
      <c r="N32" s="16"/>
    </row>
    <row r="33" spans="1:14" ht="12.75" customHeight="1">
      <c r="A33" s="12"/>
      <c r="B33" s="12"/>
      <c r="C33" s="13"/>
      <c r="D33" s="13"/>
      <c r="E33" s="14"/>
      <c r="F33" s="14"/>
      <c r="G33" s="15"/>
      <c r="H33" s="15"/>
      <c r="I33" s="15"/>
      <c r="J33" s="15"/>
      <c r="K33" s="15"/>
      <c r="L33" s="15"/>
      <c r="M33" s="3"/>
      <c r="N33" s="3"/>
    </row>
    <row r="34" spans="1:14" ht="12.75" customHeight="1">
      <c r="A34" s="12"/>
      <c r="B34" s="12"/>
      <c r="C34" s="13"/>
      <c r="D34" s="13"/>
      <c r="E34" s="14"/>
      <c r="F34" s="14"/>
      <c r="G34" s="15"/>
      <c r="H34" s="15"/>
      <c r="I34" s="15"/>
      <c r="J34" s="15"/>
      <c r="K34" s="15"/>
      <c r="L34" s="15"/>
      <c r="M34" s="3"/>
      <c r="N34" s="3"/>
    </row>
    <row r="35" spans="1:14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s="2" customFormat="1" ht="54.75" customHeight="1" thickBot="1">
      <c r="A37" s="1"/>
      <c r="B37" s="275" t="s">
        <v>58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</row>
    <row r="38" spans="1:14" ht="6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290" t="s">
        <v>42</v>
      </c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3"/>
      <c r="N39" s="3"/>
    </row>
    <row r="40" spans="1:14" ht="12.75" customHeight="1">
      <c r="A40" s="291" t="s">
        <v>43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3"/>
      <c r="N40" s="3"/>
    </row>
    <row r="41" spans="1:14" ht="12.75" customHeight="1">
      <c r="A41" s="253" t="s">
        <v>0</v>
      </c>
      <c r="B41" s="256"/>
      <c r="C41" s="253" t="s">
        <v>1</v>
      </c>
      <c r="D41" s="254"/>
      <c r="E41" s="255"/>
      <c r="F41" s="256"/>
      <c r="G41" s="246" t="s">
        <v>2</v>
      </c>
      <c r="H41" s="246"/>
      <c r="I41" s="246" t="s">
        <v>3</v>
      </c>
      <c r="J41" s="246"/>
      <c r="K41" s="246"/>
      <c r="L41" s="246"/>
      <c r="M41" s="3"/>
      <c r="N41" s="3"/>
    </row>
    <row r="42" spans="1:14" ht="12.75" customHeight="1">
      <c r="A42" s="257"/>
      <c r="B42" s="260"/>
      <c r="C42" s="257"/>
      <c r="D42" s="258"/>
      <c r="E42" s="259"/>
      <c r="F42" s="260"/>
      <c r="G42" s="246"/>
      <c r="H42" s="246"/>
      <c r="I42" s="246" t="s">
        <v>4</v>
      </c>
      <c r="J42" s="246"/>
      <c r="K42" s="246" t="s">
        <v>5</v>
      </c>
      <c r="L42" s="246"/>
      <c r="M42" s="3"/>
      <c r="N42" s="3"/>
    </row>
    <row r="43" spans="1:14" ht="12.75" customHeight="1">
      <c r="A43" s="261"/>
      <c r="B43" s="264"/>
      <c r="C43" s="261"/>
      <c r="D43" s="262"/>
      <c r="E43" s="263"/>
      <c r="F43" s="264"/>
      <c r="G43" s="37" t="s">
        <v>40</v>
      </c>
      <c r="H43" s="37" t="s">
        <v>41</v>
      </c>
      <c r="I43" s="37" t="s">
        <v>40</v>
      </c>
      <c r="J43" s="37" t="s">
        <v>41</v>
      </c>
      <c r="K43" s="37" t="s">
        <v>40</v>
      </c>
      <c r="L43" s="37" t="s">
        <v>41</v>
      </c>
      <c r="M43" s="3"/>
      <c r="N43" s="3"/>
    </row>
    <row r="44" spans="1:14" ht="12.75" customHeight="1">
      <c r="A44" s="284" t="s">
        <v>2</v>
      </c>
      <c r="B44" s="285"/>
      <c r="C44" s="285"/>
      <c r="D44" s="285"/>
      <c r="E44" s="286"/>
      <c r="F44" s="286"/>
      <c r="G44" s="68">
        <v>75517</v>
      </c>
      <c r="H44" s="69">
        <v>33475</v>
      </c>
      <c r="I44" s="68">
        <v>31775</v>
      </c>
      <c r="J44" s="69">
        <v>13803</v>
      </c>
      <c r="K44" s="68">
        <v>43742</v>
      </c>
      <c r="L44" s="69">
        <v>19672</v>
      </c>
      <c r="M44" s="3"/>
      <c r="N44" s="3"/>
    </row>
    <row r="45" spans="1:14" ht="12.75" customHeight="1">
      <c r="A45" s="280" t="s">
        <v>29</v>
      </c>
      <c r="B45" s="280"/>
      <c r="C45" s="287" t="s">
        <v>2</v>
      </c>
      <c r="D45" s="287"/>
      <c r="E45" s="288"/>
      <c r="F45" s="289"/>
      <c r="G45" s="68">
        <v>34298</v>
      </c>
      <c r="H45" s="69">
        <v>15505</v>
      </c>
      <c r="I45" s="96">
        <v>22183</v>
      </c>
      <c r="J45" s="69">
        <v>9386</v>
      </c>
      <c r="K45" s="96">
        <v>12115</v>
      </c>
      <c r="L45" s="69">
        <v>6119</v>
      </c>
      <c r="M45" s="62"/>
      <c r="N45" s="62"/>
    </row>
    <row r="46" spans="1:14" ht="12.75" customHeight="1">
      <c r="A46" s="280"/>
      <c r="B46" s="280"/>
      <c r="C46" s="242" t="s">
        <v>30</v>
      </c>
      <c r="D46" s="242"/>
      <c r="E46" s="243"/>
      <c r="F46" s="244"/>
      <c r="G46" s="76">
        <v>909</v>
      </c>
      <c r="H46" s="77">
        <v>455</v>
      </c>
      <c r="I46" s="76">
        <v>264</v>
      </c>
      <c r="J46" s="77">
        <v>177</v>
      </c>
      <c r="K46" s="76">
        <v>645</v>
      </c>
      <c r="L46" s="77">
        <v>278</v>
      </c>
      <c r="M46" s="3"/>
      <c r="N46" s="3"/>
    </row>
    <row r="47" spans="1:14" ht="12.75" customHeight="1">
      <c r="A47" s="280"/>
      <c r="B47" s="280"/>
      <c r="C47" s="247" t="s">
        <v>31</v>
      </c>
      <c r="D47" s="247"/>
      <c r="E47" s="248"/>
      <c r="F47" s="249"/>
      <c r="G47" s="70">
        <v>1784</v>
      </c>
      <c r="H47" s="71">
        <v>843</v>
      </c>
      <c r="I47" s="70">
        <v>1499</v>
      </c>
      <c r="J47" s="71">
        <v>716</v>
      </c>
      <c r="K47" s="70">
        <v>285</v>
      </c>
      <c r="L47" s="71">
        <v>127</v>
      </c>
      <c r="M47" s="3"/>
      <c r="N47" s="3"/>
    </row>
    <row r="48" spans="1:14" ht="12.75" customHeight="1">
      <c r="A48" s="280"/>
      <c r="B48" s="280"/>
      <c r="C48" s="273" t="s">
        <v>32</v>
      </c>
      <c r="D48" s="273"/>
      <c r="E48" s="274"/>
      <c r="F48" s="270"/>
      <c r="G48" s="74">
        <v>4663</v>
      </c>
      <c r="H48" s="75">
        <v>1798</v>
      </c>
      <c r="I48" s="74">
        <v>3358</v>
      </c>
      <c r="J48" s="75">
        <v>1169</v>
      </c>
      <c r="K48" s="74">
        <v>1305</v>
      </c>
      <c r="L48" s="75">
        <v>629</v>
      </c>
      <c r="M48" s="3"/>
      <c r="N48" s="3"/>
    </row>
    <row r="49" spans="1:14" ht="12.75" customHeight="1">
      <c r="A49" s="280"/>
      <c r="B49" s="280"/>
      <c r="C49" s="242" t="s">
        <v>33</v>
      </c>
      <c r="D49" s="242"/>
      <c r="E49" s="243"/>
      <c r="F49" s="244"/>
      <c r="G49" s="76">
        <v>21770</v>
      </c>
      <c r="H49" s="77">
        <v>9973</v>
      </c>
      <c r="I49" s="76">
        <v>14480</v>
      </c>
      <c r="J49" s="77">
        <v>6132</v>
      </c>
      <c r="K49" s="76">
        <v>7290</v>
      </c>
      <c r="L49" s="77">
        <v>3841</v>
      </c>
      <c r="M49" s="3"/>
      <c r="N49" s="3"/>
    </row>
    <row r="50" spans="1:14" ht="12.75" customHeight="1">
      <c r="A50" s="280"/>
      <c r="B50" s="280"/>
      <c r="C50" s="247" t="s">
        <v>34</v>
      </c>
      <c r="D50" s="247"/>
      <c r="E50" s="248"/>
      <c r="F50" s="249"/>
      <c r="G50" s="70">
        <v>2280</v>
      </c>
      <c r="H50" s="71">
        <v>997</v>
      </c>
      <c r="I50" s="70">
        <v>2073</v>
      </c>
      <c r="J50" s="71">
        <v>929</v>
      </c>
      <c r="K50" s="70">
        <v>207</v>
      </c>
      <c r="L50" s="71">
        <v>68</v>
      </c>
      <c r="M50" s="3"/>
      <c r="N50" s="3"/>
    </row>
    <row r="51" spans="1:14" ht="12.75" customHeight="1">
      <c r="A51" s="280"/>
      <c r="B51" s="280"/>
      <c r="C51" s="273" t="s">
        <v>35</v>
      </c>
      <c r="D51" s="273"/>
      <c r="E51" s="274"/>
      <c r="F51" s="270"/>
      <c r="G51" s="74">
        <v>2045</v>
      </c>
      <c r="H51" s="75">
        <v>1040</v>
      </c>
      <c r="I51" s="94">
        <v>398</v>
      </c>
      <c r="J51" s="95">
        <v>218</v>
      </c>
      <c r="K51" s="74">
        <v>1647</v>
      </c>
      <c r="L51" s="75">
        <v>822</v>
      </c>
      <c r="M51" s="3"/>
      <c r="N51" s="3"/>
    </row>
    <row r="52" spans="1:14" ht="12.75" customHeight="1">
      <c r="A52" s="280"/>
      <c r="B52" s="280"/>
      <c r="C52" s="292" t="s">
        <v>36</v>
      </c>
      <c r="D52" s="292"/>
      <c r="E52" s="278"/>
      <c r="F52" s="279"/>
      <c r="G52" s="80">
        <v>847</v>
      </c>
      <c r="H52" s="81">
        <v>399</v>
      </c>
      <c r="I52" s="94">
        <v>111</v>
      </c>
      <c r="J52" s="95">
        <v>45</v>
      </c>
      <c r="K52" s="80">
        <v>736</v>
      </c>
      <c r="L52" s="81">
        <v>354</v>
      </c>
      <c r="M52" s="3"/>
      <c r="N52" s="3"/>
    </row>
    <row r="53" spans="1:14" ht="12.75" customHeight="1">
      <c r="A53" s="280" t="s">
        <v>37</v>
      </c>
      <c r="B53" s="280"/>
      <c r="C53" s="287" t="s">
        <v>2</v>
      </c>
      <c r="D53" s="287"/>
      <c r="E53" s="288"/>
      <c r="F53" s="288"/>
      <c r="G53" s="83" t="s">
        <v>12</v>
      </c>
      <c r="H53" s="67" t="s">
        <v>12</v>
      </c>
      <c r="I53" s="83" t="s">
        <v>12</v>
      </c>
      <c r="J53" s="67" t="s">
        <v>12</v>
      </c>
      <c r="K53" s="83" t="s">
        <v>12</v>
      </c>
      <c r="L53" s="67" t="s">
        <v>12</v>
      </c>
      <c r="M53" s="3"/>
      <c r="N53" s="3"/>
    </row>
    <row r="54" spans="1:14" ht="12.75" customHeight="1">
      <c r="A54" s="280"/>
      <c r="B54" s="280"/>
      <c r="C54" s="278" t="s">
        <v>38</v>
      </c>
      <c r="D54" s="278"/>
      <c r="E54" s="278"/>
      <c r="F54" s="278"/>
      <c r="G54" s="84" t="s">
        <v>12</v>
      </c>
      <c r="H54" s="82" t="s">
        <v>12</v>
      </c>
      <c r="I54" s="84" t="s">
        <v>12</v>
      </c>
      <c r="J54" s="82" t="s">
        <v>12</v>
      </c>
      <c r="K54" s="84" t="s">
        <v>12</v>
      </c>
      <c r="L54" s="82" t="s">
        <v>12</v>
      </c>
      <c r="M54" s="3"/>
      <c r="N54" s="3"/>
    </row>
    <row r="55" spans="1:14" ht="12.75" customHeight="1">
      <c r="A55" s="281" t="s">
        <v>50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3"/>
      <c r="N55" s="3"/>
    </row>
    <row r="56" spans="1:14" ht="12.75" customHeight="1">
      <c r="A56" s="3"/>
      <c r="B56" s="3"/>
      <c r="C56" s="3"/>
      <c r="D56" s="3"/>
      <c r="E56" s="3"/>
      <c r="F56" s="3"/>
      <c r="G56" s="62"/>
      <c r="H56" s="3"/>
      <c r="I56" s="3"/>
      <c r="J56" s="3"/>
      <c r="K56" s="3"/>
      <c r="L56" s="3"/>
      <c r="M56" s="3"/>
      <c r="N56" s="3"/>
    </row>
    <row r="57" spans="1:14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 customHeight="1">
      <c r="A58" s="3"/>
      <c r="B58" s="3"/>
      <c r="C58" s="3"/>
      <c r="D58" s="3"/>
      <c r="E58" s="3"/>
      <c r="F58" s="3"/>
      <c r="G58" s="62"/>
      <c r="H58" s="3"/>
      <c r="I58" s="3"/>
      <c r="J58" s="3"/>
      <c r="K58" s="3"/>
      <c r="L58" s="3"/>
      <c r="M58" s="3"/>
      <c r="N58" s="3"/>
    </row>
    <row r="59" spans="1:14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</sheetData>
  <sheetProtection/>
  <mergeCells count="61">
    <mergeCell ref="A55:L55"/>
    <mergeCell ref="A53:B54"/>
    <mergeCell ref="C53:F53"/>
    <mergeCell ref="C54:F54"/>
    <mergeCell ref="C47:F47"/>
    <mergeCell ref="C48:F48"/>
    <mergeCell ref="C51:F51"/>
    <mergeCell ref="C52:F52"/>
    <mergeCell ref="C46:F46"/>
    <mergeCell ref="A39:L39"/>
    <mergeCell ref="A40:L40"/>
    <mergeCell ref="K42:L42"/>
    <mergeCell ref="A45:B52"/>
    <mergeCell ref="C50:F50"/>
    <mergeCell ref="A32:L32"/>
    <mergeCell ref="A15:B22"/>
    <mergeCell ref="C49:F49"/>
    <mergeCell ref="G41:H42"/>
    <mergeCell ref="A44:F44"/>
    <mergeCell ref="C15:F15"/>
    <mergeCell ref="C16:F16"/>
    <mergeCell ref="A41:B43"/>
    <mergeCell ref="A23:B31"/>
    <mergeCell ref="C45:F45"/>
    <mergeCell ref="B1:N1"/>
    <mergeCell ref="C29:F29"/>
    <mergeCell ref="C8:F8"/>
    <mergeCell ref="K5:L5"/>
    <mergeCell ref="A8:B9"/>
    <mergeCell ref="A10:B14"/>
    <mergeCell ref="C13:F13"/>
    <mergeCell ref="C14:F14"/>
    <mergeCell ref="C24:F24"/>
    <mergeCell ref="A4:B6"/>
    <mergeCell ref="C22:F22"/>
    <mergeCell ref="C41:F43"/>
    <mergeCell ref="I41:L41"/>
    <mergeCell ref="I42:J42"/>
    <mergeCell ref="C31:F31"/>
    <mergeCell ref="C25:F25"/>
    <mergeCell ref="C26:F26"/>
    <mergeCell ref="B37:N37"/>
    <mergeCell ref="C27:F27"/>
    <mergeCell ref="C28:F28"/>
    <mergeCell ref="C4:F6"/>
    <mergeCell ref="A7:F7"/>
    <mergeCell ref="C21:F21"/>
    <mergeCell ref="C17:F17"/>
    <mergeCell ref="C18:F18"/>
    <mergeCell ref="I4:L4"/>
    <mergeCell ref="I5:J5"/>
    <mergeCell ref="C23:F23"/>
    <mergeCell ref="C20:F20"/>
    <mergeCell ref="C19:F19"/>
    <mergeCell ref="C30:F30"/>
    <mergeCell ref="C9:F9"/>
    <mergeCell ref="A3:L3"/>
    <mergeCell ref="G4:H5"/>
    <mergeCell ref="C11:F11"/>
    <mergeCell ref="C12:F12"/>
    <mergeCell ref="C10:F1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28">
      <selection activeCell="A22" sqref="A22:B30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275" t="s">
        <v>59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45" t="s">
        <v>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3"/>
      <c r="N3" s="3"/>
    </row>
    <row r="4" spans="1:14" ht="12.75" customHeight="1">
      <c r="A4" s="253" t="s">
        <v>0</v>
      </c>
      <c r="B4" s="256"/>
      <c r="C4" s="253" t="s">
        <v>1</v>
      </c>
      <c r="D4" s="254"/>
      <c r="E4" s="255"/>
      <c r="F4" s="256"/>
      <c r="G4" s="246" t="s">
        <v>2</v>
      </c>
      <c r="H4" s="246"/>
      <c r="I4" s="246" t="s">
        <v>3</v>
      </c>
      <c r="J4" s="246"/>
      <c r="K4" s="246"/>
      <c r="L4" s="246"/>
      <c r="M4" s="3"/>
      <c r="N4" s="3"/>
    </row>
    <row r="5" spans="1:14" ht="12.75" customHeight="1">
      <c r="A5" s="257"/>
      <c r="B5" s="260"/>
      <c r="C5" s="257"/>
      <c r="D5" s="258"/>
      <c r="E5" s="259"/>
      <c r="F5" s="260"/>
      <c r="G5" s="246"/>
      <c r="H5" s="246"/>
      <c r="I5" s="246" t="s">
        <v>4</v>
      </c>
      <c r="J5" s="246"/>
      <c r="K5" s="246" t="s">
        <v>5</v>
      </c>
      <c r="L5" s="246"/>
      <c r="M5" s="3"/>
      <c r="N5" s="3"/>
    </row>
    <row r="6" spans="1:14" ht="12.75" customHeight="1">
      <c r="A6" s="261"/>
      <c r="B6" s="264"/>
      <c r="C6" s="261"/>
      <c r="D6" s="262"/>
      <c r="E6" s="263"/>
      <c r="F6" s="264"/>
      <c r="G6" s="6" t="s">
        <v>40</v>
      </c>
      <c r="H6" s="6" t="s">
        <v>41</v>
      </c>
      <c r="I6" s="6" t="s">
        <v>40</v>
      </c>
      <c r="J6" s="6" t="s">
        <v>41</v>
      </c>
      <c r="K6" s="6" t="s">
        <v>40</v>
      </c>
      <c r="L6" s="6" t="s">
        <v>41</v>
      </c>
      <c r="M6" s="3"/>
      <c r="N6" s="62"/>
    </row>
    <row r="7" spans="1:14" ht="12.75" customHeight="1">
      <c r="A7" s="265" t="s">
        <v>2</v>
      </c>
      <c r="B7" s="266"/>
      <c r="C7" s="266"/>
      <c r="D7" s="266"/>
      <c r="E7" s="267"/>
      <c r="F7" s="267"/>
      <c r="G7" s="68">
        <v>83253</v>
      </c>
      <c r="H7" s="69">
        <v>37407</v>
      </c>
      <c r="I7" s="68">
        <v>34176</v>
      </c>
      <c r="J7" s="69">
        <v>13634</v>
      </c>
      <c r="K7" s="68">
        <v>49077</v>
      </c>
      <c r="L7" s="69">
        <v>23773</v>
      </c>
      <c r="M7" s="62"/>
      <c r="N7" s="62"/>
    </row>
    <row r="8" spans="1:14" ht="12.75" customHeight="1">
      <c r="A8" s="280" t="s">
        <v>6</v>
      </c>
      <c r="B8" s="280"/>
      <c r="C8" s="277" t="s">
        <v>2</v>
      </c>
      <c r="D8" s="277"/>
      <c r="E8" s="278"/>
      <c r="F8" s="279"/>
      <c r="G8" s="68">
        <v>6754</v>
      </c>
      <c r="H8" s="69">
        <v>3967</v>
      </c>
      <c r="I8" s="68">
        <v>918</v>
      </c>
      <c r="J8" s="69">
        <v>357</v>
      </c>
      <c r="K8" s="68">
        <v>5836</v>
      </c>
      <c r="L8" s="69">
        <v>3610</v>
      </c>
      <c r="M8" s="62"/>
      <c r="N8" s="62"/>
    </row>
    <row r="9" spans="1:14" ht="12.75" customHeight="1">
      <c r="A9" s="280"/>
      <c r="B9" s="280"/>
      <c r="C9" s="242" t="s">
        <v>7</v>
      </c>
      <c r="D9" s="242"/>
      <c r="E9" s="243"/>
      <c r="F9" s="244"/>
      <c r="G9" s="70">
        <v>6754</v>
      </c>
      <c r="H9" s="71">
        <v>3967</v>
      </c>
      <c r="I9" s="70">
        <v>918</v>
      </c>
      <c r="J9" s="71">
        <v>357</v>
      </c>
      <c r="K9" s="70">
        <v>5836</v>
      </c>
      <c r="L9" s="71">
        <v>3610</v>
      </c>
      <c r="M9" s="3"/>
      <c r="N9" s="3"/>
    </row>
    <row r="10" spans="1:14" ht="12.75" customHeight="1">
      <c r="A10" s="280" t="s">
        <v>8</v>
      </c>
      <c r="B10" s="280"/>
      <c r="C10" s="250" t="s">
        <v>2</v>
      </c>
      <c r="D10" s="251"/>
      <c r="E10" s="252"/>
      <c r="F10" s="252"/>
      <c r="G10" s="68">
        <v>3572</v>
      </c>
      <c r="H10" s="69">
        <v>1705</v>
      </c>
      <c r="I10" s="68">
        <v>3010</v>
      </c>
      <c r="J10" s="69">
        <v>1435</v>
      </c>
      <c r="K10" s="68">
        <v>562</v>
      </c>
      <c r="L10" s="69">
        <v>270</v>
      </c>
      <c r="M10" s="62"/>
      <c r="N10" s="62"/>
    </row>
    <row r="11" spans="1:14" ht="12.75" customHeight="1">
      <c r="A11" s="280"/>
      <c r="B11" s="280"/>
      <c r="C11" s="247" t="s">
        <v>9</v>
      </c>
      <c r="D11" s="247"/>
      <c r="E11" s="248"/>
      <c r="F11" s="249"/>
      <c r="G11" s="70">
        <v>92</v>
      </c>
      <c r="H11" s="71">
        <v>40</v>
      </c>
      <c r="I11" s="70">
        <v>92</v>
      </c>
      <c r="J11" s="71">
        <v>40</v>
      </c>
      <c r="K11" s="92" t="s">
        <v>12</v>
      </c>
      <c r="L11" s="93" t="s">
        <v>12</v>
      </c>
      <c r="M11" s="3"/>
      <c r="N11" s="3"/>
    </row>
    <row r="12" spans="1:14" ht="12.75" customHeight="1">
      <c r="A12" s="280"/>
      <c r="B12" s="280"/>
      <c r="C12" s="247" t="s">
        <v>10</v>
      </c>
      <c r="D12" s="247"/>
      <c r="E12" s="248"/>
      <c r="F12" s="249"/>
      <c r="G12" s="70">
        <v>2292</v>
      </c>
      <c r="H12" s="71">
        <v>1077</v>
      </c>
      <c r="I12" s="70">
        <v>2167</v>
      </c>
      <c r="J12" s="71">
        <v>1030</v>
      </c>
      <c r="K12" s="70">
        <v>125</v>
      </c>
      <c r="L12" s="71">
        <v>47</v>
      </c>
      <c r="M12" s="3"/>
      <c r="N12" s="3"/>
    </row>
    <row r="13" spans="1:14" ht="12.75" customHeight="1">
      <c r="A13" s="280"/>
      <c r="B13" s="280"/>
      <c r="C13" s="247" t="s">
        <v>11</v>
      </c>
      <c r="D13" s="247"/>
      <c r="E13" s="248"/>
      <c r="F13" s="249"/>
      <c r="G13" s="72">
        <v>278</v>
      </c>
      <c r="H13" s="73">
        <v>141</v>
      </c>
      <c r="I13" s="72">
        <v>133</v>
      </c>
      <c r="J13" s="73">
        <v>76</v>
      </c>
      <c r="K13" s="72">
        <v>145</v>
      </c>
      <c r="L13" s="73">
        <v>65</v>
      </c>
      <c r="M13" s="3"/>
      <c r="N13" s="3"/>
    </row>
    <row r="14" spans="1:14" ht="12.75" customHeight="1">
      <c r="A14" s="280"/>
      <c r="B14" s="280"/>
      <c r="C14" s="273" t="s">
        <v>13</v>
      </c>
      <c r="D14" s="273"/>
      <c r="E14" s="274"/>
      <c r="F14" s="270"/>
      <c r="G14" s="70">
        <v>910</v>
      </c>
      <c r="H14" s="71">
        <v>447</v>
      </c>
      <c r="I14" s="70">
        <v>618</v>
      </c>
      <c r="J14" s="71">
        <v>289</v>
      </c>
      <c r="K14" s="74">
        <v>292</v>
      </c>
      <c r="L14" s="75">
        <v>158</v>
      </c>
      <c r="M14" s="3"/>
      <c r="N14" s="3"/>
    </row>
    <row r="15" spans="1:14" ht="12.75" customHeight="1">
      <c r="A15" s="280" t="s">
        <v>14</v>
      </c>
      <c r="B15" s="280"/>
      <c r="C15" s="287" t="s">
        <v>2</v>
      </c>
      <c r="D15" s="287"/>
      <c r="E15" s="288"/>
      <c r="F15" s="289"/>
      <c r="G15" s="68">
        <v>10147</v>
      </c>
      <c r="H15" s="69">
        <v>4828</v>
      </c>
      <c r="I15" s="68">
        <v>1503</v>
      </c>
      <c r="J15" s="69">
        <v>741</v>
      </c>
      <c r="K15" s="68">
        <v>8644</v>
      </c>
      <c r="L15" s="69">
        <v>4087</v>
      </c>
      <c r="M15" s="62"/>
      <c r="N15" s="62"/>
    </row>
    <row r="16" spans="1:14" ht="12.75" customHeight="1">
      <c r="A16" s="280"/>
      <c r="B16" s="280"/>
      <c r="C16" s="242" t="s">
        <v>15</v>
      </c>
      <c r="D16" s="242"/>
      <c r="E16" s="243"/>
      <c r="F16" s="244"/>
      <c r="G16" s="70">
        <v>402</v>
      </c>
      <c r="H16" s="71">
        <v>246</v>
      </c>
      <c r="I16" s="85" t="s">
        <v>12</v>
      </c>
      <c r="J16" s="86" t="s">
        <v>12</v>
      </c>
      <c r="K16" s="85">
        <v>402</v>
      </c>
      <c r="L16" s="86">
        <v>246</v>
      </c>
      <c r="M16" s="62"/>
      <c r="N16" s="3"/>
    </row>
    <row r="17" spans="1:14" ht="12.75" customHeight="1">
      <c r="A17" s="280"/>
      <c r="B17" s="280"/>
      <c r="C17" s="247" t="s">
        <v>16</v>
      </c>
      <c r="D17" s="247"/>
      <c r="E17" s="248"/>
      <c r="F17" s="249"/>
      <c r="G17" s="70">
        <v>2763</v>
      </c>
      <c r="H17" s="71">
        <v>1235</v>
      </c>
      <c r="I17" s="85">
        <v>109</v>
      </c>
      <c r="J17" s="86">
        <v>51</v>
      </c>
      <c r="K17" s="85">
        <v>2654</v>
      </c>
      <c r="L17" s="86">
        <v>1184</v>
      </c>
      <c r="M17" s="3"/>
      <c r="N17" s="3"/>
    </row>
    <row r="18" spans="1:14" ht="12.75" customHeight="1">
      <c r="A18" s="280"/>
      <c r="B18" s="280"/>
      <c r="C18" s="273" t="s">
        <v>17</v>
      </c>
      <c r="D18" s="273"/>
      <c r="E18" s="274"/>
      <c r="F18" s="270"/>
      <c r="G18" s="70">
        <v>445</v>
      </c>
      <c r="H18" s="71">
        <v>236</v>
      </c>
      <c r="I18" s="85">
        <v>154</v>
      </c>
      <c r="J18" s="86">
        <v>78</v>
      </c>
      <c r="K18" s="85">
        <v>291</v>
      </c>
      <c r="L18" s="86">
        <v>158</v>
      </c>
      <c r="M18" s="3"/>
      <c r="N18" s="3"/>
    </row>
    <row r="19" spans="1:14" ht="12.75" customHeight="1">
      <c r="A19" s="280"/>
      <c r="B19" s="280"/>
      <c r="C19" s="242" t="s">
        <v>18</v>
      </c>
      <c r="D19" s="242"/>
      <c r="E19" s="243"/>
      <c r="F19" s="244"/>
      <c r="G19" s="76">
        <v>834</v>
      </c>
      <c r="H19" s="77">
        <v>319</v>
      </c>
      <c r="I19" s="110" t="s">
        <v>12</v>
      </c>
      <c r="J19" s="87" t="s">
        <v>12</v>
      </c>
      <c r="K19" s="110">
        <v>834</v>
      </c>
      <c r="L19" s="87">
        <v>319</v>
      </c>
      <c r="M19" s="3"/>
      <c r="N19" s="3"/>
    </row>
    <row r="20" spans="1:14" ht="12.75" customHeight="1">
      <c r="A20" s="280"/>
      <c r="B20" s="280"/>
      <c r="C20" s="293" t="s">
        <v>19</v>
      </c>
      <c r="D20" s="293"/>
      <c r="E20" s="248"/>
      <c r="F20" s="249"/>
      <c r="G20" s="70">
        <v>5644</v>
      </c>
      <c r="H20" s="71">
        <v>2733</v>
      </c>
      <c r="I20" s="85">
        <v>1181</v>
      </c>
      <c r="J20" s="86">
        <v>553</v>
      </c>
      <c r="K20" s="85">
        <v>4463</v>
      </c>
      <c r="L20" s="86">
        <v>2180</v>
      </c>
      <c r="M20" s="3"/>
      <c r="N20" s="3"/>
    </row>
    <row r="21" spans="1:14" ht="12.75" customHeight="1">
      <c r="A21" s="280"/>
      <c r="B21" s="280"/>
      <c r="C21" s="274" t="s">
        <v>20</v>
      </c>
      <c r="D21" s="274"/>
      <c r="E21" s="274"/>
      <c r="F21" s="270"/>
      <c r="G21" s="79">
        <v>59</v>
      </c>
      <c r="H21" s="78">
        <v>59</v>
      </c>
      <c r="I21" s="79">
        <v>59</v>
      </c>
      <c r="J21" s="78">
        <v>59</v>
      </c>
      <c r="K21" s="79" t="s">
        <v>12</v>
      </c>
      <c r="L21" s="78" t="s">
        <v>12</v>
      </c>
      <c r="M21" s="3"/>
      <c r="N21" s="3"/>
    </row>
    <row r="22" spans="1:14" ht="12.75" customHeight="1">
      <c r="A22" s="280" t="s">
        <v>21</v>
      </c>
      <c r="B22" s="280"/>
      <c r="C22" s="287" t="s">
        <v>2</v>
      </c>
      <c r="D22" s="287"/>
      <c r="E22" s="288"/>
      <c r="F22" s="289"/>
      <c r="G22" s="68">
        <v>25748</v>
      </c>
      <c r="H22" s="69">
        <v>11567</v>
      </c>
      <c r="I22" s="68">
        <v>5583</v>
      </c>
      <c r="J22" s="69">
        <v>2506</v>
      </c>
      <c r="K22" s="68">
        <v>20165</v>
      </c>
      <c r="L22" s="69">
        <v>9061</v>
      </c>
      <c r="M22" s="62"/>
      <c r="N22" s="62"/>
    </row>
    <row r="23" spans="1:14" ht="12.75" customHeight="1">
      <c r="A23" s="280"/>
      <c r="B23" s="280"/>
      <c r="C23" s="242" t="s">
        <v>22</v>
      </c>
      <c r="D23" s="242"/>
      <c r="E23" s="243"/>
      <c r="F23" s="244"/>
      <c r="G23" s="70">
        <v>262</v>
      </c>
      <c r="H23" s="71">
        <v>133</v>
      </c>
      <c r="I23" s="70">
        <v>262</v>
      </c>
      <c r="J23" s="71">
        <v>133</v>
      </c>
      <c r="K23" s="85" t="s">
        <v>12</v>
      </c>
      <c r="L23" s="86" t="s">
        <v>12</v>
      </c>
      <c r="M23" s="5"/>
      <c r="N23" s="3"/>
    </row>
    <row r="24" spans="1:14" ht="12.75" customHeight="1">
      <c r="A24" s="280"/>
      <c r="B24" s="280"/>
      <c r="C24" s="247" t="s">
        <v>23</v>
      </c>
      <c r="D24" s="247"/>
      <c r="E24" s="248"/>
      <c r="F24" s="249"/>
      <c r="G24" s="70">
        <v>10508</v>
      </c>
      <c r="H24" s="71">
        <v>4502</v>
      </c>
      <c r="I24" s="70">
        <v>3250</v>
      </c>
      <c r="J24" s="71">
        <v>1298</v>
      </c>
      <c r="K24" s="85">
        <v>7258</v>
      </c>
      <c r="L24" s="86">
        <v>3204</v>
      </c>
      <c r="M24" s="5"/>
      <c r="N24" s="3"/>
    </row>
    <row r="25" spans="1:14" ht="12.75" customHeight="1">
      <c r="A25" s="280"/>
      <c r="B25" s="280"/>
      <c r="C25" s="273" t="s">
        <v>39</v>
      </c>
      <c r="D25" s="273"/>
      <c r="E25" s="274"/>
      <c r="F25" s="270"/>
      <c r="G25" s="70">
        <v>7249</v>
      </c>
      <c r="H25" s="71">
        <v>3197</v>
      </c>
      <c r="I25" s="70">
        <v>847</v>
      </c>
      <c r="J25" s="71">
        <v>396</v>
      </c>
      <c r="K25" s="85">
        <v>6402</v>
      </c>
      <c r="L25" s="86">
        <v>2801</v>
      </c>
      <c r="M25" s="3"/>
      <c r="N25" s="3"/>
    </row>
    <row r="26" spans="1:14" ht="12.75" customHeight="1">
      <c r="A26" s="280"/>
      <c r="B26" s="280"/>
      <c r="C26" s="242" t="s">
        <v>24</v>
      </c>
      <c r="D26" s="242"/>
      <c r="E26" s="243"/>
      <c r="F26" s="244"/>
      <c r="G26" s="76">
        <v>833</v>
      </c>
      <c r="H26" s="77">
        <v>461</v>
      </c>
      <c r="I26" s="76">
        <v>137</v>
      </c>
      <c r="J26" s="77">
        <v>81</v>
      </c>
      <c r="K26" s="76">
        <v>696</v>
      </c>
      <c r="L26" s="77">
        <v>380</v>
      </c>
      <c r="M26" s="3"/>
      <c r="N26" s="3"/>
    </row>
    <row r="27" spans="1:14" ht="12.75" customHeight="1">
      <c r="A27" s="280"/>
      <c r="B27" s="280"/>
      <c r="C27" s="247" t="s">
        <v>25</v>
      </c>
      <c r="D27" s="247"/>
      <c r="E27" s="248"/>
      <c r="F27" s="249"/>
      <c r="G27" s="70">
        <v>703</v>
      </c>
      <c r="H27" s="71">
        <v>222</v>
      </c>
      <c r="I27" s="72">
        <v>71</v>
      </c>
      <c r="J27" s="73">
        <v>43</v>
      </c>
      <c r="K27" s="70">
        <v>632</v>
      </c>
      <c r="L27" s="71">
        <v>179</v>
      </c>
      <c r="M27" s="3"/>
      <c r="N27" s="3"/>
    </row>
    <row r="28" spans="1:14" ht="12.75" customHeight="1">
      <c r="A28" s="280"/>
      <c r="B28" s="280"/>
      <c r="C28" s="273" t="s">
        <v>26</v>
      </c>
      <c r="D28" s="273"/>
      <c r="E28" s="274"/>
      <c r="F28" s="270"/>
      <c r="G28" s="74">
        <v>486</v>
      </c>
      <c r="H28" s="75">
        <v>198</v>
      </c>
      <c r="I28" s="74">
        <v>486</v>
      </c>
      <c r="J28" s="75">
        <v>198</v>
      </c>
      <c r="K28" s="79" t="s">
        <v>12</v>
      </c>
      <c r="L28" s="78" t="s">
        <v>12</v>
      </c>
      <c r="M28" s="3"/>
      <c r="N28" s="3"/>
    </row>
    <row r="29" spans="1:14" ht="12.75" customHeight="1">
      <c r="A29" s="280"/>
      <c r="B29" s="280"/>
      <c r="C29" s="242" t="s">
        <v>27</v>
      </c>
      <c r="D29" s="242"/>
      <c r="E29" s="243"/>
      <c r="F29" s="244"/>
      <c r="G29" s="70">
        <v>5163</v>
      </c>
      <c r="H29" s="71">
        <v>2505</v>
      </c>
      <c r="I29" s="76">
        <v>523</v>
      </c>
      <c r="J29" s="77">
        <v>357</v>
      </c>
      <c r="K29" s="70">
        <v>4640</v>
      </c>
      <c r="L29" s="71">
        <v>2148</v>
      </c>
      <c r="M29" s="3"/>
      <c r="N29" s="3"/>
    </row>
    <row r="30" spans="1:14" ht="12.75" customHeight="1">
      <c r="A30" s="280"/>
      <c r="B30" s="280"/>
      <c r="C30" s="273" t="s">
        <v>28</v>
      </c>
      <c r="D30" s="273"/>
      <c r="E30" s="274"/>
      <c r="F30" s="270"/>
      <c r="G30" s="74">
        <v>544</v>
      </c>
      <c r="H30" s="75">
        <v>349</v>
      </c>
      <c r="I30" s="79">
        <v>7</v>
      </c>
      <c r="J30" s="78">
        <v>0</v>
      </c>
      <c r="K30" s="74">
        <v>537</v>
      </c>
      <c r="L30" s="75">
        <v>349</v>
      </c>
      <c r="M30" s="3"/>
      <c r="N30" s="3"/>
    </row>
    <row r="31" spans="1:14" ht="12.75" customHeight="1">
      <c r="A31" s="281" t="s">
        <v>49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16"/>
      <c r="N31" s="16"/>
    </row>
    <row r="32" spans="1:14" ht="12.75" customHeight="1">
      <c r="A32" s="12"/>
      <c r="B32" s="12"/>
      <c r="C32" s="13"/>
      <c r="D32" s="13"/>
      <c r="E32" s="14"/>
      <c r="F32" s="14"/>
      <c r="G32" s="15"/>
      <c r="H32" s="15"/>
      <c r="I32" s="15"/>
      <c r="J32" s="15"/>
      <c r="K32" s="15"/>
      <c r="L32" s="15"/>
      <c r="M32" s="3"/>
      <c r="N32" s="3"/>
    </row>
    <row r="33" spans="1:14" ht="12.75" customHeight="1">
      <c r="A33" s="12"/>
      <c r="B33" s="12"/>
      <c r="C33" s="13"/>
      <c r="D33" s="13"/>
      <c r="E33" s="14"/>
      <c r="F33" s="14"/>
      <c r="G33" s="15"/>
      <c r="H33" s="15"/>
      <c r="I33" s="15"/>
      <c r="J33" s="15"/>
      <c r="K33" s="15"/>
      <c r="L33" s="15"/>
      <c r="M33" s="3"/>
      <c r="N33" s="3"/>
    </row>
    <row r="34" spans="1:14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s="2" customFormat="1" ht="54.75" customHeight="1" thickBot="1">
      <c r="A36" s="1"/>
      <c r="B36" s="275" t="s">
        <v>59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</row>
    <row r="37" spans="1:14" ht="6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 customHeight="1">
      <c r="A38" s="290" t="s">
        <v>42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3"/>
      <c r="N38" s="3"/>
    </row>
    <row r="39" spans="1:14" ht="12.75" customHeight="1">
      <c r="A39" s="291" t="s">
        <v>43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3"/>
      <c r="N39" s="3"/>
    </row>
    <row r="40" spans="1:14" ht="12.75" customHeight="1">
      <c r="A40" s="253" t="s">
        <v>0</v>
      </c>
      <c r="B40" s="256"/>
      <c r="C40" s="253" t="s">
        <v>1</v>
      </c>
      <c r="D40" s="254"/>
      <c r="E40" s="255"/>
      <c r="F40" s="256"/>
      <c r="G40" s="246" t="s">
        <v>2</v>
      </c>
      <c r="H40" s="246"/>
      <c r="I40" s="246" t="s">
        <v>3</v>
      </c>
      <c r="J40" s="246"/>
      <c r="K40" s="246"/>
      <c r="L40" s="246"/>
      <c r="M40" s="3"/>
      <c r="N40" s="3"/>
    </row>
    <row r="41" spans="1:14" ht="12.75" customHeight="1">
      <c r="A41" s="257"/>
      <c r="B41" s="260"/>
      <c r="C41" s="257"/>
      <c r="D41" s="258"/>
      <c r="E41" s="259"/>
      <c r="F41" s="260"/>
      <c r="G41" s="246"/>
      <c r="H41" s="246"/>
      <c r="I41" s="246" t="s">
        <v>4</v>
      </c>
      <c r="J41" s="246"/>
      <c r="K41" s="246" t="s">
        <v>5</v>
      </c>
      <c r="L41" s="246"/>
      <c r="M41" s="3"/>
      <c r="N41" s="3"/>
    </row>
    <row r="42" spans="1:14" ht="12.75" customHeight="1">
      <c r="A42" s="261"/>
      <c r="B42" s="264"/>
      <c r="C42" s="261"/>
      <c r="D42" s="262"/>
      <c r="E42" s="263"/>
      <c r="F42" s="264"/>
      <c r="G42" s="37" t="s">
        <v>40</v>
      </c>
      <c r="H42" s="37" t="s">
        <v>41</v>
      </c>
      <c r="I42" s="37" t="s">
        <v>40</v>
      </c>
      <c r="J42" s="37" t="s">
        <v>41</v>
      </c>
      <c r="K42" s="37" t="s">
        <v>40</v>
      </c>
      <c r="L42" s="37" t="s">
        <v>41</v>
      </c>
      <c r="M42" s="3"/>
      <c r="N42" s="3"/>
    </row>
    <row r="43" spans="1:14" ht="12.75" customHeight="1">
      <c r="A43" s="284" t="s">
        <v>2</v>
      </c>
      <c r="B43" s="285"/>
      <c r="C43" s="285"/>
      <c r="D43" s="285"/>
      <c r="E43" s="286"/>
      <c r="F43" s="286"/>
      <c r="G43" s="68">
        <v>83253</v>
      </c>
      <c r="H43" s="69">
        <v>37407</v>
      </c>
      <c r="I43" s="68">
        <v>34176</v>
      </c>
      <c r="J43" s="69">
        <v>13634</v>
      </c>
      <c r="K43" s="68">
        <v>49077</v>
      </c>
      <c r="L43" s="69">
        <v>23773</v>
      </c>
      <c r="M43" s="3"/>
      <c r="N43" s="3"/>
    </row>
    <row r="44" spans="1:14" ht="12.75" customHeight="1">
      <c r="A44" s="280" t="s">
        <v>29</v>
      </c>
      <c r="B44" s="280"/>
      <c r="C44" s="287" t="s">
        <v>2</v>
      </c>
      <c r="D44" s="287"/>
      <c r="E44" s="288"/>
      <c r="F44" s="289"/>
      <c r="G44" s="68">
        <v>36942</v>
      </c>
      <c r="H44" s="69">
        <v>15250</v>
      </c>
      <c r="I44" s="68">
        <v>23072</v>
      </c>
      <c r="J44" s="69">
        <v>8505</v>
      </c>
      <c r="K44" s="68">
        <v>13870</v>
      </c>
      <c r="L44" s="69">
        <v>6745</v>
      </c>
      <c r="M44" s="62"/>
      <c r="N44" s="62"/>
    </row>
    <row r="45" spans="1:14" ht="12.75" customHeight="1">
      <c r="A45" s="280"/>
      <c r="B45" s="280"/>
      <c r="C45" s="242" t="s">
        <v>30</v>
      </c>
      <c r="D45" s="242"/>
      <c r="E45" s="243"/>
      <c r="F45" s="244"/>
      <c r="G45" s="76">
        <v>1059</v>
      </c>
      <c r="H45" s="77">
        <v>416</v>
      </c>
      <c r="I45" s="76">
        <v>247</v>
      </c>
      <c r="J45" s="77">
        <v>116</v>
      </c>
      <c r="K45" s="76">
        <v>812</v>
      </c>
      <c r="L45" s="77">
        <v>300</v>
      </c>
      <c r="M45" s="3"/>
      <c r="N45" s="3"/>
    </row>
    <row r="46" spans="1:14" ht="12.75" customHeight="1">
      <c r="A46" s="280"/>
      <c r="B46" s="280"/>
      <c r="C46" s="247" t="s">
        <v>31</v>
      </c>
      <c r="D46" s="247"/>
      <c r="E46" s="248"/>
      <c r="F46" s="249"/>
      <c r="G46" s="70">
        <v>1939</v>
      </c>
      <c r="H46" s="71">
        <v>845</v>
      </c>
      <c r="I46" s="70">
        <v>1613</v>
      </c>
      <c r="J46" s="71">
        <v>654</v>
      </c>
      <c r="K46" s="70">
        <v>326</v>
      </c>
      <c r="L46" s="71">
        <v>191</v>
      </c>
      <c r="M46" s="3"/>
      <c r="N46" s="3"/>
    </row>
    <row r="47" spans="1:14" ht="12.75" customHeight="1">
      <c r="A47" s="280"/>
      <c r="B47" s="280"/>
      <c r="C47" s="273" t="s">
        <v>32</v>
      </c>
      <c r="D47" s="273"/>
      <c r="E47" s="274"/>
      <c r="F47" s="270"/>
      <c r="G47" s="74">
        <v>4876</v>
      </c>
      <c r="H47" s="75">
        <v>1421</v>
      </c>
      <c r="I47" s="74">
        <v>3387</v>
      </c>
      <c r="J47" s="75">
        <v>818</v>
      </c>
      <c r="K47" s="74">
        <v>1489</v>
      </c>
      <c r="L47" s="75">
        <v>603</v>
      </c>
      <c r="M47" s="3"/>
      <c r="N47" s="3"/>
    </row>
    <row r="48" spans="1:14" ht="12.75" customHeight="1">
      <c r="A48" s="280"/>
      <c r="B48" s="280"/>
      <c r="C48" s="242" t="s">
        <v>33</v>
      </c>
      <c r="D48" s="242"/>
      <c r="E48" s="243"/>
      <c r="F48" s="244"/>
      <c r="G48" s="76">
        <v>23044</v>
      </c>
      <c r="H48" s="77">
        <v>9881</v>
      </c>
      <c r="I48" s="76">
        <v>15031</v>
      </c>
      <c r="J48" s="77">
        <v>5629</v>
      </c>
      <c r="K48" s="76">
        <v>8013</v>
      </c>
      <c r="L48" s="77">
        <v>4252</v>
      </c>
      <c r="M48" s="3"/>
      <c r="N48" s="3"/>
    </row>
    <row r="49" spans="1:14" ht="12.75" customHeight="1">
      <c r="A49" s="280"/>
      <c r="B49" s="280"/>
      <c r="C49" s="247" t="s">
        <v>34</v>
      </c>
      <c r="D49" s="247"/>
      <c r="E49" s="248"/>
      <c r="F49" s="249"/>
      <c r="G49" s="70">
        <v>2470</v>
      </c>
      <c r="H49" s="71">
        <v>1104</v>
      </c>
      <c r="I49" s="70">
        <v>2289</v>
      </c>
      <c r="J49" s="71">
        <v>1013</v>
      </c>
      <c r="K49" s="70">
        <v>181</v>
      </c>
      <c r="L49" s="71">
        <v>91</v>
      </c>
      <c r="M49" s="3"/>
      <c r="N49" s="3"/>
    </row>
    <row r="50" spans="1:14" ht="12.75" customHeight="1">
      <c r="A50" s="280"/>
      <c r="B50" s="280"/>
      <c r="C50" s="273" t="s">
        <v>35</v>
      </c>
      <c r="D50" s="273"/>
      <c r="E50" s="274"/>
      <c r="F50" s="270"/>
      <c r="G50" s="74">
        <v>2989</v>
      </c>
      <c r="H50" s="75">
        <v>1336</v>
      </c>
      <c r="I50" s="94">
        <v>505</v>
      </c>
      <c r="J50" s="95">
        <v>275</v>
      </c>
      <c r="K50" s="74">
        <v>2484</v>
      </c>
      <c r="L50" s="75">
        <v>1061</v>
      </c>
      <c r="M50" s="3"/>
      <c r="N50" s="3"/>
    </row>
    <row r="51" spans="1:14" ht="12.75" customHeight="1">
      <c r="A51" s="280"/>
      <c r="B51" s="280"/>
      <c r="C51" s="292" t="s">
        <v>36</v>
      </c>
      <c r="D51" s="292"/>
      <c r="E51" s="278"/>
      <c r="F51" s="279"/>
      <c r="G51" s="80">
        <v>565</v>
      </c>
      <c r="H51" s="81">
        <v>247</v>
      </c>
      <c r="I51" s="94" t="s">
        <v>12</v>
      </c>
      <c r="J51" s="95" t="s">
        <v>12</v>
      </c>
      <c r="K51" s="80">
        <v>565</v>
      </c>
      <c r="L51" s="81">
        <v>247</v>
      </c>
      <c r="M51" s="3"/>
      <c r="N51" s="3"/>
    </row>
    <row r="52" spans="1:14" ht="12.75" customHeight="1">
      <c r="A52" s="280" t="s">
        <v>37</v>
      </c>
      <c r="B52" s="280"/>
      <c r="C52" s="287" t="s">
        <v>2</v>
      </c>
      <c r="D52" s="287"/>
      <c r="E52" s="288"/>
      <c r="F52" s="288"/>
      <c r="G52" s="83">
        <v>90</v>
      </c>
      <c r="H52" s="67">
        <v>90</v>
      </c>
      <c r="I52" s="83">
        <v>90</v>
      </c>
      <c r="J52" s="67">
        <v>90</v>
      </c>
      <c r="K52" s="83" t="s">
        <v>12</v>
      </c>
      <c r="L52" s="67" t="s">
        <v>12</v>
      </c>
      <c r="M52" s="3"/>
      <c r="N52" s="3"/>
    </row>
    <row r="53" spans="1:14" ht="12.75" customHeight="1">
      <c r="A53" s="280"/>
      <c r="B53" s="280"/>
      <c r="C53" s="278" t="s">
        <v>38</v>
      </c>
      <c r="D53" s="278"/>
      <c r="E53" s="278"/>
      <c r="F53" s="278"/>
      <c r="G53" s="84">
        <v>90</v>
      </c>
      <c r="H53" s="82">
        <v>90</v>
      </c>
      <c r="I53" s="84">
        <v>90</v>
      </c>
      <c r="J53" s="82">
        <v>90</v>
      </c>
      <c r="K53" s="84" t="s">
        <v>12</v>
      </c>
      <c r="L53" s="82" t="s">
        <v>12</v>
      </c>
      <c r="M53" s="3"/>
      <c r="N53" s="3"/>
    </row>
    <row r="54" spans="1:14" ht="12.75" customHeight="1">
      <c r="A54" s="281" t="s">
        <v>49</v>
      </c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3"/>
      <c r="N54" s="3"/>
    </row>
    <row r="55" spans="1:14" ht="12.75" customHeight="1">
      <c r="A55" s="3"/>
      <c r="B55" s="3"/>
      <c r="C55" s="3"/>
      <c r="D55" s="3"/>
      <c r="E55" s="3"/>
      <c r="F55" s="3"/>
      <c r="G55" s="62"/>
      <c r="H55" s="3"/>
      <c r="I55" s="3"/>
      <c r="J55" s="3"/>
      <c r="K55" s="3"/>
      <c r="L55" s="3"/>
      <c r="M55" s="3"/>
      <c r="N55" s="3"/>
    </row>
    <row r="56" spans="1:14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 customHeight="1">
      <c r="A57" s="3"/>
      <c r="B57" s="3"/>
      <c r="C57" s="3"/>
      <c r="D57" s="3"/>
      <c r="E57" s="3"/>
      <c r="F57" s="3"/>
      <c r="G57" s="62"/>
      <c r="H57" s="3"/>
      <c r="I57" s="3"/>
      <c r="J57" s="3"/>
      <c r="K57" s="3"/>
      <c r="L57" s="3"/>
      <c r="M57" s="3"/>
      <c r="N57" s="3"/>
    </row>
    <row r="58" spans="1:14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</sheetData>
  <sheetProtection/>
  <mergeCells count="60">
    <mergeCell ref="A15:B21"/>
    <mergeCell ref="A22:B30"/>
    <mergeCell ref="C30:F30"/>
    <mergeCell ref="C24:F24"/>
    <mergeCell ref="C25:F25"/>
    <mergeCell ref="C29:F29"/>
    <mergeCell ref="C23:F23"/>
    <mergeCell ref="C22:F22"/>
    <mergeCell ref="C15:F15"/>
    <mergeCell ref="C28:F28"/>
    <mergeCell ref="I4:L4"/>
    <mergeCell ref="I5:J5"/>
    <mergeCell ref="C9:F9"/>
    <mergeCell ref="C10:F10"/>
    <mergeCell ref="B1:N1"/>
    <mergeCell ref="C14:F14"/>
    <mergeCell ref="A3:L3"/>
    <mergeCell ref="A4:B6"/>
    <mergeCell ref="C4:F6"/>
    <mergeCell ref="A7:F7"/>
    <mergeCell ref="C19:F19"/>
    <mergeCell ref="C20:F20"/>
    <mergeCell ref="C21:F21"/>
    <mergeCell ref="K5:L5"/>
    <mergeCell ref="A8:B9"/>
    <mergeCell ref="C12:F12"/>
    <mergeCell ref="G4:H5"/>
    <mergeCell ref="C11:F11"/>
    <mergeCell ref="A10:B14"/>
    <mergeCell ref="C8:F8"/>
    <mergeCell ref="A43:F43"/>
    <mergeCell ref="A40:B42"/>
    <mergeCell ref="G40:H41"/>
    <mergeCell ref="I40:L40"/>
    <mergeCell ref="C13:F13"/>
    <mergeCell ref="C26:F26"/>
    <mergeCell ref="C27:F27"/>
    <mergeCell ref="C16:F16"/>
    <mergeCell ref="C17:F17"/>
    <mergeCell ref="C18:F18"/>
    <mergeCell ref="C49:F49"/>
    <mergeCell ref="C50:F50"/>
    <mergeCell ref="C48:F48"/>
    <mergeCell ref="C40:F42"/>
    <mergeCell ref="A31:L31"/>
    <mergeCell ref="A44:B51"/>
    <mergeCell ref="C44:F44"/>
    <mergeCell ref="C45:F45"/>
    <mergeCell ref="C46:F46"/>
    <mergeCell ref="C47:F47"/>
    <mergeCell ref="I41:J41"/>
    <mergeCell ref="K41:L41"/>
    <mergeCell ref="C51:F51"/>
    <mergeCell ref="B36:N36"/>
    <mergeCell ref="A54:L54"/>
    <mergeCell ref="A52:B53"/>
    <mergeCell ref="C52:F52"/>
    <mergeCell ref="C53:F53"/>
    <mergeCell ref="A38:L38"/>
    <mergeCell ref="A39:L39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28">
      <selection activeCell="B37" sqref="B37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275" t="s">
        <v>60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45" t="s">
        <v>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3"/>
      <c r="N3" s="3"/>
    </row>
    <row r="4" spans="1:14" ht="12.75" customHeight="1">
      <c r="A4" s="253" t="s">
        <v>0</v>
      </c>
      <c r="B4" s="256"/>
      <c r="C4" s="253" t="s">
        <v>1</v>
      </c>
      <c r="D4" s="254"/>
      <c r="E4" s="255"/>
      <c r="F4" s="256"/>
      <c r="G4" s="246" t="s">
        <v>2</v>
      </c>
      <c r="H4" s="246"/>
      <c r="I4" s="246" t="s">
        <v>3</v>
      </c>
      <c r="J4" s="246"/>
      <c r="K4" s="246"/>
      <c r="L4" s="246"/>
      <c r="M4" s="3"/>
      <c r="N4" s="3"/>
    </row>
    <row r="5" spans="1:14" ht="12.75" customHeight="1">
      <c r="A5" s="257"/>
      <c r="B5" s="260"/>
      <c r="C5" s="257"/>
      <c r="D5" s="258"/>
      <c r="E5" s="259"/>
      <c r="F5" s="260"/>
      <c r="G5" s="246"/>
      <c r="H5" s="246"/>
      <c r="I5" s="246" t="s">
        <v>4</v>
      </c>
      <c r="J5" s="246"/>
      <c r="K5" s="246" t="s">
        <v>5</v>
      </c>
      <c r="L5" s="246"/>
      <c r="M5" s="3"/>
      <c r="N5" s="3"/>
    </row>
    <row r="6" spans="1:14" ht="12.75" customHeight="1">
      <c r="A6" s="261"/>
      <c r="B6" s="264"/>
      <c r="C6" s="261"/>
      <c r="D6" s="262"/>
      <c r="E6" s="263"/>
      <c r="F6" s="264"/>
      <c r="G6" s="6" t="s">
        <v>40</v>
      </c>
      <c r="H6" s="6" t="s">
        <v>41</v>
      </c>
      <c r="I6" s="6" t="s">
        <v>40</v>
      </c>
      <c r="J6" s="6" t="s">
        <v>41</v>
      </c>
      <c r="K6" s="6" t="s">
        <v>40</v>
      </c>
      <c r="L6" s="6" t="s">
        <v>41</v>
      </c>
      <c r="M6" s="3"/>
      <c r="N6" s="62"/>
    </row>
    <row r="7" spans="1:14" ht="12.75" customHeight="1">
      <c r="A7" s="265" t="s">
        <v>2</v>
      </c>
      <c r="B7" s="266"/>
      <c r="C7" s="266"/>
      <c r="D7" s="266"/>
      <c r="E7" s="267"/>
      <c r="F7" s="267"/>
      <c r="G7" s="68">
        <v>89853</v>
      </c>
      <c r="H7" s="69">
        <v>45025</v>
      </c>
      <c r="I7" s="68">
        <v>33492</v>
      </c>
      <c r="J7" s="69">
        <v>15400</v>
      </c>
      <c r="K7" s="68">
        <v>56361</v>
      </c>
      <c r="L7" s="69">
        <v>29625</v>
      </c>
      <c r="M7" s="62"/>
      <c r="N7" s="62"/>
    </row>
    <row r="8" spans="1:14" ht="12.75" customHeight="1">
      <c r="A8" s="280" t="s">
        <v>6</v>
      </c>
      <c r="B8" s="280"/>
      <c r="C8" s="277" t="s">
        <v>2</v>
      </c>
      <c r="D8" s="277"/>
      <c r="E8" s="278"/>
      <c r="F8" s="279"/>
      <c r="G8" s="68">
        <v>6811</v>
      </c>
      <c r="H8" s="69">
        <v>4315</v>
      </c>
      <c r="I8" s="68">
        <v>930</v>
      </c>
      <c r="J8" s="69">
        <v>453</v>
      </c>
      <c r="K8" s="68">
        <v>5881</v>
      </c>
      <c r="L8" s="69">
        <v>3862</v>
      </c>
      <c r="M8" s="62"/>
      <c r="N8" s="62"/>
    </row>
    <row r="9" spans="1:14" ht="12.75" customHeight="1">
      <c r="A9" s="280"/>
      <c r="B9" s="280"/>
      <c r="C9" s="242" t="s">
        <v>7</v>
      </c>
      <c r="D9" s="242"/>
      <c r="E9" s="243"/>
      <c r="F9" s="244"/>
      <c r="G9" s="70">
        <v>6811</v>
      </c>
      <c r="H9" s="71">
        <v>4315</v>
      </c>
      <c r="I9" s="70">
        <v>930</v>
      </c>
      <c r="J9" s="71">
        <v>453</v>
      </c>
      <c r="K9" s="70">
        <v>5881</v>
      </c>
      <c r="L9" s="71">
        <v>3862</v>
      </c>
      <c r="M9" s="3"/>
      <c r="N9" s="3"/>
    </row>
    <row r="10" spans="1:14" ht="12.75" customHeight="1">
      <c r="A10" s="280" t="s">
        <v>8</v>
      </c>
      <c r="B10" s="280"/>
      <c r="C10" s="250" t="s">
        <v>2</v>
      </c>
      <c r="D10" s="251"/>
      <c r="E10" s="252"/>
      <c r="F10" s="252"/>
      <c r="G10" s="68">
        <v>3104</v>
      </c>
      <c r="H10" s="69">
        <v>1555</v>
      </c>
      <c r="I10" s="68">
        <v>2543</v>
      </c>
      <c r="J10" s="69">
        <v>1298</v>
      </c>
      <c r="K10" s="68">
        <v>561</v>
      </c>
      <c r="L10" s="69">
        <v>257</v>
      </c>
      <c r="M10" s="62"/>
      <c r="N10" s="62"/>
    </row>
    <row r="11" spans="1:14" ht="12.75" customHeight="1">
      <c r="A11" s="280"/>
      <c r="B11" s="280"/>
      <c r="C11" s="247" t="s">
        <v>9</v>
      </c>
      <c r="D11" s="247"/>
      <c r="E11" s="248"/>
      <c r="F11" s="249"/>
      <c r="G11" s="70">
        <v>102</v>
      </c>
      <c r="H11" s="71">
        <v>40</v>
      </c>
      <c r="I11" s="70">
        <v>102</v>
      </c>
      <c r="J11" s="71">
        <v>40</v>
      </c>
      <c r="K11" s="92" t="s">
        <v>12</v>
      </c>
      <c r="L11" s="93" t="s">
        <v>12</v>
      </c>
      <c r="M11" s="3"/>
      <c r="N11" s="3"/>
    </row>
    <row r="12" spans="1:14" ht="12.75" customHeight="1">
      <c r="A12" s="280"/>
      <c r="B12" s="280"/>
      <c r="C12" s="247" t="s">
        <v>10</v>
      </c>
      <c r="D12" s="247"/>
      <c r="E12" s="248"/>
      <c r="F12" s="249"/>
      <c r="G12" s="70">
        <v>1920</v>
      </c>
      <c r="H12" s="71">
        <v>1000</v>
      </c>
      <c r="I12" s="70">
        <v>1813</v>
      </c>
      <c r="J12" s="71">
        <v>973</v>
      </c>
      <c r="K12" s="70">
        <v>107</v>
      </c>
      <c r="L12" s="71">
        <v>27</v>
      </c>
      <c r="M12" s="3"/>
      <c r="N12" s="3"/>
    </row>
    <row r="13" spans="1:14" ht="12.75" customHeight="1">
      <c r="A13" s="280"/>
      <c r="B13" s="280"/>
      <c r="C13" s="247" t="s">
        <v>11</v>
      </c>
      <c r="D13" s="247"/>
      <c r="E13" s="248"/>
      <c r="F13" s="249"/>
      <c r="G13" s="72">
        <v>178</v>
      </c>
      <c r="H13" s="73">
        <v>95</v>
      </c>
      <c r="I13" s="72" t="s">
        <v>12</v>
      </c>
      <c r="J13" s="73" t="s">
        <v>12</v>
      </c>
      <c r="K13" s="72">
        <v>178</v>
      </c>
      <c r="L13" s="73">
        <v>95</v>
      </c>
      <c r="M13" s="3"/>
      <c r="N13" s="3"/>
    </row>
    <row r="14" spans="1:14" ht="12.75" customHeight="1">
      <c r="A14" s="280"/>
      <c r="B14" s="280"/>
      <c r="C14" s="273" t="s">
        <v>13</v>
      </c>
      <c r="D14" s="273"/>
      <c r="E14" s="274"/>
      <c r="F14" s="270"/>
      <c r="G14" s="70">
        <v>904</v>
      </c>
      <c r="H14" s="71">
        <v>420</v>
      </c>
      <c r="I14" s="70">
        <v>628</v>
      </c>
      <c r="J14" s="71">
        <v>285</v>
      </c>
      <c r="K14" s="74">
        <v>276</v>
      </c>
      <c r="L14" s="75">
        <v>135</v>
      </c>
      <c r="M14" s="3"/>
      <c r="N14" s="3"/>
    </row>
    <row r="15" spans="1:14" ht="12.75" customHeight="1">
      <c r="A15" s="280" t="s">
        <v>14</v>
      </c>
      <c r="B15" s="280"/>
      <c r="C15" s="287" t="s">
        <v>2</v>
      </c>
      <c r="D15" s="287"/>
      <c r="E15" s="288"/>
      <c r="F15" s="289"/>
      <c r="G15" s="68">
        <v>13456</v>
      </c>
      <c r="H15" s="69">
        <v>7460</v>
      </c>
      <c r="I15" s="68">
        <v>1740</v>
      </c>
      <c r="J15" s="69">
        <v>858</v>
      </c>
      <c r="K15" s="68">
        <v>11716</v>
      </c>
      <c r="L15" s="69">
        <v>6602</v>
      </c>
      <c r="M15" s="62"/>
      <c r="N15" s="62"/>
    </row>
    <row r="16" spans="1:14" ht="12.75" customHeight="1">
      <c r="A16" s="280"/>
      <c r="B16" s="280"/>
      <c r="C16" s="242" t="s">
        <v>15</v>
      </c>
      <c r="D16" s="242"/>
      <c r="E16" s="243"/>
      <c r="F16" s="244"/>
      <c r="G16" s="70">
        <v>519</v>
      </c>
      <c r="H16" s="71">
        <v>400</v>
      </c>
      <c r="I16" s="85" t="s">
        <v>12</v>
      </c>
      <c r="J16" s="86" t="s">
        <v>12</v>
      </c>
      <c r="K16" s="70">
        <v>519</v>
      </c>
      <c r="L16" s="71">
        <v>400</v>
      </c>
      <c r="M16" s="62"/>
      <c r="N16" s="3"/>
    </row>
    <row r="17" spans="1:14" ht="12.75" customHeight="1">
      <c r="A17" s="280"/>
      <c r="B17" s="280"/>
      <c r="C17" s="247" t="s">
        <v>16</v>
      </c>
      <c r="D17" s="247"/>
      <c r="E17" s="248"/>
      <c r="F17" s="249"/>
      <c r="G17" s="70">
        <v>3204</v>
      </c>
      <c r="H17" s="71">
        <v>1762</v>
      </c>
      <c r="I17" s="70">
        <v>121</v>
      </c>
      <c r="J17" s="71">
        <v>50</v>
      </c>
      <c r="K17" s="70">
        <v>3083</v>
      </c>
      <c r="L17" s="71">
        <v>1712</v>
      </c>
      <c r="M17" s="3"/>
      <c r="N17" s="3"/>
    </row>
    <row r="18" spans="1:14" ht="12.75" customHeight="1">
      <c r="A18" s="280"/>
      <c r="B18" s="280"/>
      <c r="C18" s="273" t="s">
        <v>17</v>
      </c>
      <c r="D18" s="273"/>
      <c r="E18" s="274"/>
      <c r="F18" s="270"/>
      <c r="G18" s="70">
        <v>641</v>
      </c>
      <c r="H18" s="71">
        <v>306</v>
      </c>
      <c r="I18" s="70">
        <v>296</v>
      </c>
      <c r="J18" s="71">
        <v>131</v>
      </c>
      <c r="K18" s="70">
        <v>345</v>
      </c>
      <c r="L18" s="71">
        <v>175</v>
      </c>
      <c r="M18" s="3"/>
      <c r="N18" s="3"/>
    </row>
    <row r="19" spans="1:14" ht="12.75" customHeight="1">
      <c r="A19" s="280"/>
      <c r="B19" s="280"/>
      <c r="C19" s="242" t="s">
        <v>18</v>
      </c>
      <c r="D19" s="242"/>
      <c r="E19" s="243"/>
      <c r="F19" s="244"/>
      <c r="G19" s="76">
        <v>934</v>
      </c>
      <c r="H19" s="77">
        <v>455</v>
      </c>
      <c r="I19" s="92" t="s">
        <v>12</v>
      </c>
      <c r="J19" s="93" t="s">
        <v>12</v>
      </c>
      <c r="K19" s="76">
        <v>934</v>
      </c>
      <c r="L19" s="77">
        <v>455</v>
      </c>
      <c r="M19" s="3"/>
      <c r="N19" s="3"/>
    </row>
    <row r="20" spans="1:14" ht="12.75" customHeight="1">
      <c r="A20" s="280"/>
      <c r="B20" s="280"/>
      <c r="C20" s="293" t="s">
        <v>19</v>
      </c>
      <c r="D20" s="293"/>
      <c r="E20" s="248"/>
      <c r="F20" s="249"/>
      <c r="G20" s="70">
        <v>8158</v>
      </c>
      <c r="H20" s="71">
        <v>4537</v>
      </c>
      <c r="I20" s="70">
        <v>1323</v>
      </c>
      <c r="J20" s="71">
        <v>677</v>
      </c>
      <c r="K20" s="70">
        <v>6835</v>
      </c>
      <c r="L20" s="71">
        <v>3860</v>
      </c>
      <c r="M20" s="3"/>
      <c r="N20" s="3"/>
    </row>
    <row r="21" spans="1:14" ht="12.75" customHeight="1">
      <c r="A21" s="280"/>
      <c r="B21" s="280"/>
      <c r="C21" s="274" t="s">
        <v>20</v>
      </c>
      <c r="D21" s="274"/>
      <c r="E21" s="274"/>
      <c r="F21" s="270"/>
      <c r="G21" s="79" t="s">
        <v>12</v>
      </c>
      <c r="H21" s="78" t="s">
        <v>12</v>
      </c>
      <c r="I21" s="79" t="s">
        <v>12</v>
      </c>
      <c r="J21" s="78" t="s">
        <v>12</v>
      </c>
      <c r="K21" s="79" t="s">
        <v>12</v>
      </c>
      <c r="L21" s="78" t="s">
        <v>12</v>
      </c>
      <c r="M21" s="3"/>
      <c r="N21" s="3"/>
    </row>
    <row r="22" spans="1:14" ht="12.75" customHeight="1">
      <c r="A22" s="280" t="s">
        <v>21</v>
      </c>
      <c r="B22" s="280"/>
      <c r="C22" s="287" t="s">
        <v>2</v>
      </c>
      <c r="D22" s="287"/>
      <c r="E22" s="288"/>
      <c r="F22" s="289"/>
      <c r="G22" s="68">
        <v>29092</v>
      </c>
      <c r="H22" s="69">
        <v>14020</v>
      </c>
      <c r="I22" s="68">
        <v>5877</v>
      </c>
      <c r="J22" s="69">
        <v>2765</v>
      </c>
      <c r="K22" s="68">
        <v>23215</v>
      </c>
      <c r="L22" s="69">
        <v>11255</v>
      </c>
      <c r="M22" s="62"/>
      <c r="N22" s="62"/>
    </row>
    <row r="23" spans="1:14" ht="12.75" customHeight="1">
      <c r="A23" s="280"/>
      <c r="B23" s="280"/>
      <c r="C23" s="242" t="s">
        <v>22</v>
      </c>
      <c r="D23" s="242"/>
      <c r="E23" s="243"/>
      <c r="F23" s="244"/>
      <c r="G23" s="70">
        <v>264</v>
      </c>
      <c r="H23" s="71">
        <v>143</v>
      </c>
      <c r="I23" s="70">
        <v>264</v>
      </c>
      <c r="J23" s="71">
        <v>143</v>
      </c>
      <c r="K23" s="72" t="s">
        <v>46</v>
      </c>
      <c r="L23" s="73" t="s">
        <v>46</v>
      </c>
      <c r="M23" s="5"/>
      <c r="N23" s="3"/>
    </row>
    <row r="24" spans="1:14" ht="12.75" customHeight="1">
      <c r="A24" s="280"/>
      <c r="B24" s="280"/>
      <c r="C24" s="247" t="s">
        <v>23</v>
      </c>
      <c r="D24" s="247"/>
      <c r="E24" s="248"/>
      <c r="F24" s="249"/>
      <c r="G24" s="70">
        <v>13303</v>
      </c>
      <c r="H24" s="71">
        <v>6449</v>
      </c>
      <c r="I24" s="70">
        <v>3533</v>
      </c>
      <c r="J24" s="71">
        <v>1614</v>
      </c>
      <c r="K24" s="70">
        <v>9770</v>
      </c>
      <c r="L24" s="71">
        <v>4835</v>
      </c>
      <c r="M24" s="5"/>
      <c r="N24" s="3"/>
    </row>
    <row r="25" spans="1:14" ht="12.75" customHeight="1">
      <c r="A25" s="280"/>
      <c r="B25" s="280"/>
      <c r="C25" s="273" t="s">
        <v>39</v>
      </c>
      <c r="D25" s="273"/>
      <c r="E25" s="274"/>
      <c r="F25" s="270"/>
      <c r="G25" s="70">
        <v>6900</v>
      </c>
      <c r="H25" s="71">
        <v>3284</v>
      </c>
      <c r="I25" s="70">
        <v>730</v>
      </c>
      <c r="J25" s="71">
        <v>363</v>
      </c>
      <c r="K25" s="70">
        <v>6170</v>
      </c>
      <c r="L25" s="71">
        <v>2921</v>
      </c>
      <c r="M25" s="3"/>
      <c r="N25" s="3"/>
    </row>
    <row r="26" spans="1:14" ht="12.75" customHeight="1">
      <c r="A26" s="280"/>
      <c r="B26" s="280"/>
      <c r="C26" s="242" t="s">
        <v>24</v>
      </c>
      <c r="D26" s="242"/>
      <c r="E26" s="243"/>
      <c r="F26" s="244"/>
      <c r="G26" s="76">
        <v>942</v>
      </c>
      <c r="H26" s="77">
        <v>491</v>
      </c>
      <c r="I26" s="76">
        <v>148</v>
      </c>
      <c r="J26" s="77">
        <v>56</v>
      </c>
      <c r="K26" s="76">
        <v>794</v>
      </c>
      <c r="L26" s="77">
        <v>435</v>
      </c>
      <c r="M26" s="3"/>
      <c r="N26" s="3"/>
    </row>
    <row r="27" spans="1:14" ht="12.75" customHeight="1">
      <c r="A27" s="280"/>
      <c r="B27" s="280"/>
      <c r="C27" s="247" t="s">
        <v>25</v>
      </c>
      <c r="D27" s="247"/>
      <c r="E27" s="248"/>
      <c r="F27" s="249"/>
      <c r="G27" s="70">
        <v>682</v>
      </c>
      <c r="H27" s="71">
        <v>240</v>
      </c>
      <c r="I27" s="72">
        <v>58</v>
      </c>
      <c r="J27" s="73">
        <v>38</v>
      </c>
      <c r="K27" s="70">
        <v>624</v>
      </c>
      <c r="L27" s="71">
        <v>202</v>
      </c>
      <c r="M27" s="3"/>
      <c r="N27" s="3"/>
    </row>
    <row r="28" spans="1:14" ht="12.75" customHeight="1">
      <c r="A28" s="280"/>
      <c r="B28" s="280"/>
      <c r="C28" s="273" t="s">
        <v>26</v>
      </c>
      <c r="D28" s="273"/>
      <c r="E28" s="274"/>
      <c r="F28" s="270"/>
      <c r="G28" s="74">
        <v>516</v>
      </c>
      <c r="H28" s="75">
        <v>202</v>
      </c>
      <c r="I28" s="74">
        <v>516</v>
      </c>
      <c r="J28" s="75">
        <v>202</v>
      </c>
      <c r="K28" s="79" t="s">
        <v>12</v>
      </c>
      <c r="L28" s="78" t="s">
        <v>12</v>
      </c>
      <c r="M28" s="3"/>
      <c r="N28" s="3"/>
    </row>
    <row r="29" spans="1:14" ht="12.75" customHeight="1">
      <c r="A29" s="280"/>
      <c r="B29" s="280"/>
      <c r="C29" s="242" t="s">
        <v>27</v>
      </c>
      <c r="D29" s="242"/>
      <c r="E29" s="243"/>
      <c r="F29" s="244"/>
      <c r="G29" s="70">
        <v>5778</v>
      </c>
      <c r="H29" s="71">
        <v>2736</v>
      </c>
      <c r="I29" s="76">
        <v>628</v>
      </c>
      <c r="J29" s="77">
        <v>349</v>
      </c>
      <c r="K29" s="70">
        <v>5150</v>
      </c>
      <c r="L29" s="71">
        <v>2387</v>
      </c>
      <c r="M29" s="3"/>
      <c r="N29" s="3"/>
    </row>
    <row r="30" spans="1:14" ht="12.75" customHeight="1">
      <c r="A30" s="280"/>
      <c r="B30" s="280"/>
      <c r="C30" s="273" t="s">
        <v>28</v>
      </c>
      <c r="D30" s="273"/>
      <c r="E30" s="274"/>
      <c r="F30" s="270"/>
      <c r="G30" s="74">
        <v>707</v>
      </c>
      <c r="H30" s="75">
        <v>475</v>
      </c>
      <c r="I30" s="79" t="s">
        <v>12</v>
      </c>
      <c r="J30" s="78" t="s">
        <v>12</v>
      </c>
      <c r="K30" s="74">
        <v>707</v>
      </c>
      <c r="L30" s="75">
        <v>475</v>
      </c>
      <c r="M30" s="3"/>
      <c r="N30" s="3"/>
    </row>
    <row r="31" spans="1:14" ht="12.75" customHeight="1">
      <c r="A31" s="281" t="s">
        <v>47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16"/>
      <c r="N31" s="16"/>
    </row>
    <row r="32" spans="1:14" ht="12.75" customHeight="1">
      <c r="A32" s="12"/>
      <c r="B32" s="12"/>
      <c r="C32" s="13"/>
      <c r="D32" s="13"/>
      <c r="E32" s="14"/>
      <c r="F32" s="14"/>
      <c r="G32" s="15"/>
      <c r="H32" s="15"/>
      <c r="I32" s="15"/>
      <c r="J32" s="15"/>
      <c r="K32" s="15"/>
      <c r="L32" s="15"/>
      <c r="M32" s="3"/>
      <c r="N32" s="3"/>
    </row>
    <row r="33" spans="1:14" ht="12.75" customHeight="1">
      <c r="A33" s="12"/>
      <c r="B33" s="12"/>
      <c r="C33" s="13"/>
      <c r="D33" s="13"/>
      <c r="E33" s="14"/>
      <c r="F33" s="14"/>
      <c r="G33" s="15"/>
      <c r="H33" s="15"/>
      <c r="I33" s="15"/>
      <c r="J33" s="15"/>
      <c r="K33" s="15"/>
      <c r="L33" s="15"/>
      <c r="M33" s="3"/>
      <c r="N33" s="3"/>
    </row>
    <row r="34" spans="1:14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s="2" customFormat="1" ht="54.75" customHeight="1" thickBot="1">
      <c r="A36" s="1"/>
      <c r="B36" s="275" t="s">
        <v>60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</row>
    <row r="37" spans="1:14" ht="6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 customHeight="1">
      <c r="A38" s="290" t="s">
        <v>42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3"/>
      <c r="N38" s="3"/>
    </row>
    <row r="39" spans="1:14" ht="12.75" customHeight="1">
      <c r="A39" s="291" t="s">
        <v>43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3"/>
      <c r="N39" s="3"/>
    </row>
    <row r="40" spans="1:14" ht="12.75" customHeight="1">
      <c r="A40" s="253" t="s">
        <v>0</v>
      </c>
      <c r="B40" s="256"/>
      <c r="C40" s="253" t="s">
        <v>1</v>
      </c>
      <c r="D40" s="254"/>
      <c r="E40" s="255"/>
      <c r="F40" s="256"/>
      <c r="G40" s="246" t="s">
        <v>2</v>
      </c>
      <c r="H40" s="246"/>
      <c r="I40" s="246" t="s">
        <v>3</v>
      </c>
      <c r="J40" s="246"/>
      <c r="K40" s="246"/>
      <c r="L40" s="246"/>
      <c r="M40" s="3"/>
      <c r="N40" s="3"/>
    </row>
    <row r="41" spans="1:14" ht="12.75" customHeight="1">
      <c r="A41" s="257"/>
      <c r="B41" s="260"/>
      <c r="C41" s="257"/>
      <c r="D41" s="258"/>
      <c r="E41" s="259"/>
      <c r="F41" s="260"/>
      <c r="G41" s="246"/>
      <c r="H41" s="246"/>
      <c r="I41" s="246" t="s">
        <v>4</v>
      </c>
      <c r="J41" s="246"/>
      <c r="K41" s="246" t="s">
        <v>5</v>
      </c>
      <c r="L41" s="246"/>
      <c r="M41" s="3"/>
      <c r="N41" s="3"/>
    </row>
    <row r="42" spans="1:14" ht="12.75" customHeight="1">
      <c r="A42" s="261"/>
      <c r="B42" s="264"/>
      <c r="C42" s="261"/>
      <c r="D42" s="262"/>
      <c r="E42" s="263"/>
      <c r="F42" s="264"/>
      <c r="G42" s="37" t="s">
        <v>40</v>
      </c>
      <c r="H42" s="37" t="s">
        <v>41</v>
      </c>
      <c r="I42" s="37" t="s">
        <v>40</v>
      </c>
      <c r="J42" s="37" t="s">
        <v>41</v>
      </c>
      <c r="K42" s="37" t="s">
        <v>40</v>
      </c>
      <c r="L42" s="37" t="s">
        <v>41</v>
      </c>
      <c r="M42" s="3"/>
      <c r="N42" s="3"/>
    </row>
    <row r="43" spans="1:14" ht="12.75" customHeight="1">
      <c r="A43" s="284" t="s">
        <v>2</v>
      </c>
      <c r="B43" s="285"/>
      <c r="C43" s="285"/>
      <c r="D43" s="285"/>
      <c r="E43" s="286"/>
      <c r="F43" s="286"/>
      <c r="G43" s="68">
        <v>89853</v>
      </c>
      <c r="H43" s="69">
        <v>45025</v>
      </c>
      <c r="I43" s="68">
        <v>33492</v>
      </c>
      <c r="J43" s="69">
        <v>15400</v>
      </c>
      <c r="K43" s="68">
        <v>56361</v>
      </c>
      <c r="L43" s="69">
        <v>29625</v>
      </c>
      <c r="M43" s="3"/>
      <c r="N43" s="3"/>
    </row>
    <row r="44" spans="1:14" ht="12.75" customHeight="1">
      <c r="A44" s="280" t="s">
        <v>29</v>
      </c>
      <c r="B44" s="280"/>
      <c r="C44" s="287" t="s">
        <v>2</v>
      </c>
      <c r="D44" s="287"/>
      <c r="E44" s="288"/>
      <c r="F44" s="289"/>
      <c r="G44" s="68">
        <v>37390</v>
      </c>
      <c r="H44" s="69">
        <v>17675</v>
      </c>
      <c r="I44" s="68">
        <v>22402</v>
      </c>
      <c r="J44" s="69">
        <v>10026</v>
      </c>
      <c r="K44" s="68">
        <v>14988</v>
      </c>
      <c r="L44" s="69">
        <v>7649</v>
      </c>
      <c r="M44" s="62"/>
      <c r="N44" s="62"/>
    </row>
    <row r="45" spans="1:14" ht="12.75" customHeight="1">
      <c r="A45" s="280"/>
      <c r="B45" s="280"/>
      <c r="C45" s="242" t="s">
        <v>30</v>
      </c>
      <c r="D45" s="242"/>
      <c r="E45" s="243"/>
      <c r="F45" s="244"/>
      <c r="G45" s="76">
        <v>1105</v>
      </c>
      <c r="H45" s="77">
        <v>487</v>
      </c>
      <c r="I45" s="76">
        <v>308</v>
      </c>
      <c r="J45" s="77">
        <v>161</v>
      </c>
      <c r="K45" s="76">
        <v>797</v>
      </c>
      <c r="L45" s="77">
        <v>326</v>
      </c>
      <c r="M45" s="3"/>
      <c r="N45" s="3"/>
    </row>
    <row r="46" spans="1:14" ht="12.75" customHeight="1">
      <c r="A46" s="280"/>
      <c r="B46" s="280"/>
      <c r="C46" s="247" t="s">
        <v>31</v>
      </c>
      <c r="D46" s="247"/>
      <c r="E46" s="248"/>
      <c r="F46" s="249"/>
      <c r="G46" s="70">
        <v>1590</v>
      </c>
      <c r="H46" s="71">
        <v>774</v>
      </c>
      <c r="I46" s="70">
        <v>1309</v>
      </c>
      <c r="J46" s="71">
        <v>654</v>
      </c>
      <c r="K46" s="70">
        <v>281</v>
      </c>
      <c r="L46" s="71">
        <v>120</v>
      </c>
      <c r="M46" s="3"/>
      <c r="N46" s="3"/>
    </row>
    <row r="47" spans="1:14" ht="12.75" customHeight="1">
      <c r="A47" s="280"/>
      <c r="B47" s="280"/>
      <c r="C47" s="273" t="s">
        <v>32</v>
      </c>
      <c r="D47" s="273"/>
      <c r="E47" s="274"/>
      <c r="F47" s="270"/>
      <c r="G47" s="74">
        <v>4969</v>
      </c>
      <c r="H47" s="75">
        <v>1646</v>
      </c>
      <c r="I47" s="74">
        <v>3308</v>
      </c>
      <c r="J47" s="75">
        <v>949</v>
      </c>
      <c r="K47" s="74">
        <v>1661</v>
      </c>
      <c r="L47" s="75">
        <v>697</v>
      </c>
      <c r="M47" s="3"/>
      <c r="N47" s="3"/>
    </row>
    <row r="48" spans="1:14" ht="12.75" customHeight="1">
      <c r="A48" s="280"/>
      <c r="B48" s="280"/>
      <c r="C48" s="242" t="s">
        <v>33</v>
      </c>
      <c r="D48" s="242"/>
      <c r="E48" s="243"/>
      <c r="F48" s="244"/>
      <c r="G48" s="76">
        <v>22686</v>
      </c>
      <c r="H48" s="77">
        <v>11287</v>
      </c>
      <c r="I48" s="76">
        <v>14437</v>
      </c>
      <c r="J48" s="77">
        <v>6928</v>
      </c>
      <c r="K48" s="76">
        <v>8249</v>
      </c>
      <c r="L48" s="77">
        <v>4359</v>
      </c>
      <c r="M48" s="3"/>
      <c r="N48" s="3"/>
    </row>
    <row r="49" spans="1:14" ht="12.75" customHeight="1">
      <c r="A49" s="280"/>
      <c r="B49" s="280"/>
      <c r="C49" s="247" t="s">
        <v>34</v>
      </c>
      <c r="D49" s="247"/>
      <c r="E49" s="248"/>
      <c r="F49" s="249"/>
      <c r="G49" s="70">
        <v>2737</v>
      </c>
      <c r="H49" s="71">
        <v>1163</v>
      </c>
      <c r="I49" s="70">
        <v>2487</v>
      </c>
      <c r="J49" s="71">
        <v>1042</v>
      </c>
      <c r="K49" s="70">
        <v>250</v>
      </c>
      <c r="L49" s="71">
        <v>121</v>
      </c>
      <c r="M49" s="3"/>
      <c r="N49" s="3"/>
    </row>
    <row r="50" spans="1:14" ht="12.75" customHeight="1">
      <c r="A50" s="280"/>
      <c r="B50" s="280"/>
      <c r="C50" s="273" t="s">
        <v>35</v>
      </c>
      <c r="D50" s="273"/>
      <c r="E50" s="274"/>
      <c r="F50" s="270"/>
      <c r="G50" s="74">
        <v>3277</v>
      </c>
      <c r="H50" s="75">
        <v>1691</v>
      </c>
      <c r="I50" s="83">
        <v>553</v>
      </c>
      <c r="J50" s="67">
        <v>292</v>
      </c>
      <c r="K50" s="74">
        <v>2724</v>
      </c>
      <c r="L50" s="75">
        <v>1399</v>
      </c>
      <c r="M50" s="3"/>
      <c r="N50" s="3"/>
    </row>
    <row r="51" spans="1:14" ht="12.75" customHeight="1">
      <c r="A51" s="280"/>
      <c r="B51" s="280"/>
      <c r="C51" s="292" t="s">
        <v>36</v>
      </c>
      <c r="D51" s="292"/>
      <c r="E51" s="278"/>
      <c r="F51" s="279"/>
      <c r="G51" s="80">
        <v>1026</v>
      </c>
      <c r="H51" s="81">
        <v>627</v>
      </c>
      <c r="I51" s="83" t="s">
        <v>12</v>
      </c>
      <c r="J51" s="67" t="s">
        <v>12</v>
      </c>
      <c r="K51" s="80">
        <v>1026</v>
      </c>
      <c r="L51" s="81">
        <v>627</v>
      </c>
      <c r="M51" s="3"/>
      <c r="N51" s="3"/>
    </row>
    <row r="52" spans="1:14" ht="12.75" customHeight="1">
      <c r="A52" s="280" t="s">
        <v>37</v>
      </c>
      <c r="B52" s="280"/>
      <c r="C52" s="287" t="s">
        <v>2</v>
      </c>
      <c r="D52" s="287"/>
      <c r="E52" s="288"/>
      <c r="F52" s="288"/>
      <c r="G52" s="83" t="s">
        <v>12</v>
      </c>
      <c r="H52" s="67" t="s">
        <v>12</v>
      </c>
      <c r="I52" s="83" t="s">
        <v>12</v>
      </c>
      <c r="J52" s="67" t="s">
        <v>12</v>
      </c>
      <c r="K52" s="83" t="s">
        <v>12</v>
      </c>
      <c r="L52" s="67" t="s">
        <v>12</v>
      </c>
      <c r="M52" s="3"/>
      <c r="N52" s="3"/>
    </row>
    <row r="53" spans="1:14" ht="12.75" customHeight="1">
      <c r="A53" s="280"/>
      <c r="B53" s="280"/>
      <c r="C53" s="278" t="s">
        <v>38</v>
      </c>
      <c r="D53" s="278"/>
      <c r="E53" s="278"/>
      <c r="F53" s="278"/>
      <c r="G53" s="84" t="s">
        <v>12</v>
      </c>
      <c r="H53" s="82" t="s">
        <v>12</v>
      </c>
      <c r="I53" s="84" t="s">
        <v>12</v>
      </c>
      <c r="J53" s="82" t="s">
        <v>12</v>
      </c>
      <c r="K53" s="84" t="s">
        <v>12</v>
      </c>
      <c r="L53" s="82" t="s">
        <v>12</v>
      </c>
      <c r="M53" s="3"/>
      <c r="N53" s="3"/>
    </row>
    <row r="54" spans="1:14" ht="12.75" customHeight="1">
      <c r="A54" s="281" t="s">
        <v>47</v>
      </c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3"/>
      <c r="N54" s="3"/>
    </row>
    <row r="55" spans="1:14" ht="12.75" customHeight="1">
      <c r="A55" s="3"/>
      <c r="B55" s="3"/>
      <c r="C55" s="3"/>
      <c r="D55" s="3"/>
      <c r="E55" s="3"/>
      <c r="F55" s="3"/>
      <c r="G55" s="62"/>
      <c r="H55" s="3"/>
      <c r="I55" s="3"/>
      <c r="J55" s="3"/>
      <c r="K55" s="3"/>
      <c r="L55" s="3"/>
      <c r="M55" s="3"/>
      <c r="N55" s="3"/>
    </row>
    <row r="56" spans="1:14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 customHeight="1">
      <c r="A57" s="3"/>
      <c r="B57" s="3"/>
      <c r="C57" s="3"/>
      <c r="D57" s="3"/>
      <c r="E57" s="3"/>
      <c r="F57" s="3"/>
      <c r="G57" s="62"/>
      <c r="H57" s="3"/>
      <c r="I57" s="3"/>
      <c r="J57" s="3"/>
      <c r="K57" s="3"/>
      <c r="L57" s="3"/>
      <c r="M57" s="3"/>
      <c r="N57" s="3"/>
    </row>
    <row r="58" spans="1:14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</sheetData>
  <sheetProtection/>
  <mergeCells count="60">
    <mergeCell ref="A15:B21"/>
    <mergeCell ref="A22:B30"/>
    <mergeCell ref="C30:F30"/>
    <mergeCell ref="C24:F24"/>
    <mergeCell ref="C25:F25"/>
    <mergeCell ref="C29:F29"/>
    <mergeCell ref="C23:F23"/>
    <mergeCell ref="C22:F22"/>
    <mergeCell ref="C15:F15"/>
    <mergeCell ref="C28:F28"/>
    <mergeCell ref="I4:L4"/>
    <mergeCell ref="I5:J5"/>
    <mergeCell ref="C9:F9"/>
    <mergeCell ref="C10:F10"/>
    <mergeCell ref="B1:N1"/>
    <mergeCell ref="C14:F14"/>
    <mergeCell ref="A3:L3"/>
    <mergeCell ref="A4:B6"/>
    <mergeCell ref="C4:F6"/>
    <mergeCell ref="A7:F7"/>
    <mergeCell ref="C19:F19"/>
    <mergeCell ref="C20:F20"/>
    <mergeCell ref="C21:F21"/>
    <mergeCell ref="K5:L5"/>
    <mergeCell ref="A8:B9"/>
    <mergeCell ref="C12:F12"/>
    <mergeCell ref="G4:H5"/>
    <mergeCell ref="C11:F11"/>
    <mergeCell ref="A10:B14"/>
    <mergeCell ref="C8:F8"/>
    <mergeCell ref="A43:F43"/>
    <mergeCell ref="A40:B42"/>
    <mergeCell ref="G40:H41"/>
    <mergeCell ref="I40:L40"/>
    <mergeCell ref="C13:F13"/>
    <mergeCell ref="C26:F26"/>
    <mergeCell ref="C27:F27"/>
    <mergeCell ref="C16:F16"/>
    <mergeCell ref="C17:F17"/>
    <mergeCell ref="C18:F18"/>
    <mergeCell ref="C49:F49"/>
    <mergeCell ref="C50:F50"/>
    <mergeCell ref="C48:F48"/>
    <mergeCell ref="C40:F42"/>
    <mergeCell ref="A31:L31"/>
    <mergeCell ref="A44:B51"/>
    <mergeCell ref="C44:F44"/>
    <mergeCell ref="C45:F45"/>
    <mergeCell ref="C46:F46"/>
    <mergeCell ref="C47:F47"/>
    <mergeCell ref="I41:J41"/>
    <mergeCell ref="K41:L41"/>
    <mergeCell ref="C51:F51"/>
    <mergeCell ref="B36:N36"/>
    <mergeCell ref="A54:L54"/>
    <mergeCell ref="A52:B53"/>
    <mergeCell ref="C52:F52"/>
    <mergeCell ref="C53:F53"/>
    <mergeCell ref="A38:L38"/>
    <mergeCell ref="A39:L39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28">
      <selection activeCell="A22" sqref="A22:B30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275" t="s">
        <v>62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45" t="s">
        <v>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3"/>
      <c r="N3" s="3"/>
    </row>
    <row r="4" spans="1:14" ht="12.75" customHeight="1">
      <c r="A4" s="253" t="s">
        <v>0</v>
      </c>
      <c r="B4" s="256"/>
      <c r="C4" s="253" t="s">
        <v>1</v>
      </c>
      <c r="D4" s="254"/>
      <c r="E4" s="255"/>
      <c r="F4" s="256"/>
      <c r="G4" s="246" t="s">
        <v>2</v>
      </c>
      <c r="H4" s="246"/>
      <c r="I4" s="246" t="s">
        <v>3</v>
      </c>
      <c r="J4" s="246"/>
      <c r="K4" s="246"/>
      <c r="L4" s="246"/>
      <c r="M4" s="3"/>
      <c r="N4" s="3"/>
    </row>
    <row r="5" spans="1:14" ht="12.75" customHeight="1">
      <c r="A5" s="257"/>
      <c r="B5" s="260"/>
      <c r="C5" s="257"/>
      <c r="D5" s="258"/>
      <c r="E5" s="259"/>
      <c r="F5" s="260"/>
      <c r="G5" s="246"/>
      <c r="H5" s="246"/>
      <c r="I5" s="246" t="s">
        <v>4</v>
      </c>
      <c r="J5" s="246"/>
      <c r="K5" s="246" t="s">
        <v>5</v>
      </c>
      <c r="L5" s="246"/>
      <c r="M5" s="3"/>
      <c r="N5" s="3"/>
    </row>
    <row r="6" spans="1:14" ht="12.75" customHeight="1">
      <c r="A6" s="261"/>
      <c r="B6" s="264"/>
      <c r="C6" s="261"/>
      <c r="D6" s="262"/>
      <c r="E6" s="263"/>
      <c r="F6" s="264"/>
      <c r="G6" s="6" t="s">
        <v>40</v>
      </c>
      <c r="H6" s="6" t="s">
        <v>41</v>
      </c>
      <c r="I6" s="6" t="s">
        <v>40</v>
      </c>
      <c r="J6" s="6" t="s">
        <v>41</v>
      </c>
      <c r="K6" s="6" t="s">
        <v>40</v>
      </c>
      <c r="L6" s="6" t="s">
        <v>41</v>
      </c>
      <c r="M6" s="3"/>
      <c r="N6" s="62"/>
    </row>
    <row r="7" spans="1:14" ht="12.75" customHeight="1">
      <c r="A7" s="265" t="s">
        <v>2</v>
      </c>
      <c r="B7" s="266"/>
      <c r="C7" s="266"/>
      <c r="D7" s="266"/>
      <c r="E7" s="267"/>
      <c r="F7" s="267"/>
      <c r="G7" s="68">
        <v>89015</v>
      </c>
      <c r="H7" s="69">
        <v>39264</v>
      </c>
      <c r="I7" s="68">
        <v>32211</v>
      </c>
      <c r="J7" s="69">
        <v>11426</v>
      </c>
      <c r="K7" s="68">
        <v>56804</v>
      </c>
      <c r="L7" s="69">
        <v>27838</v>
      </c>
      <c r="M7" s="62"/>
      <c r="N7" s="62"/>
    </row>
    <row r="8" spans="1:14" ht="12.75" customHeight="1">
      <c r="A8" s="280" t="s">
        <v>6</v>
      </c>
      <c r="B8" s="280"/>
      <c r="C8" s="277" t="s">
        <v>2</v>
      </c>
      <c r="D8" s="277"/>
      <c r="E8" s="278"/>
      <c r="F8" s="279"/>
      <c r="G8" s="68">
        <v>5715</v>
      </c>
      <c r="H8" s="69">
        <v>3094</v>
      </c>
      <c r="I8" s="68">
        <v>889</v>
      </c>
      <c r="J8" s="69">
        <v>358</v>
      </c>
      <c r="K8" s="68">
        <v>4826</v>
      </c>
      <c r="L8" s="69">
        <v>2736</v>
      </c>
      <c r="M8" s="62"/>
      <c r="N8" s="62"/>
    </row>
    <row r="9" spans="1:14" ht="12.75" customHeight="1">
      <c r="A9" s="280"/>
      <c r="B9" s="280"/>
      <c r="C9" s="242" t="s">
        <v>7</v>
      </c>
      <c r="D9" s="242"/>
      <c r="E9" s="243"/>
      <c r="F9" s="244"/>
      <c r="G9" s="70">
        <v>5715</v>
      </c>
      <c r="H9" s="71">
        <v>3094</v>
      </c>
      <c r="I9" s="70">
        <v>889</v>
      </c>
      <c r="J9" s="71">
        <v>358</v>
      </c>
      <c r="K9" s="70">
        <v>4826</v>
      </c>
      <c r="L9" s="71">
        <v>2736</v>
      </c>
      <c r="M9" s="3"/>
      <c r="N9" s="3"/>
    </row>
    <row r="10" spans="1:14" ht="12.75" customHeight="1">
      <c r="A10" s="280" t="s">
        <v>8</v>
      </c>
      <c r="B10" s="280"/>
      <c r="C10" s="250" t="s">
        <v>2</v>
      </c>
      <c r="D10" s="251"/>
      <c r="E10" s="252"/>
      <c r="F10" s="252"/>
      <c r="G10" s="68">
        <v>2935</v>
      </c>
      <c r="H10" s="69">
        <v>1238</v>
      </c>
      <c r="I10" s="68">
        <v>2547</v>
      </c>
      <c r="J10" s="69">
        <v>1056</v>
      </c>
      <c r="K10" s="68">
        <v>388</v>
      </c>
      <c r="L10" s="69">
        <v>182</v>
      </c>
      <c r="M10" s="62"/>
      <c r="N10" s="62"/>
    </row>
    <row r="11" spans="1:14" ht="12.75" customHeight="1">
      <c r="A11" s="280"/>
      <c r="B11" s="280"/>
      <c r="C11" s="247" t="s">
        <v>9</v>
      </c>
      <c r="D11" s="247"/>
      <c r="E11" s="248"/>
      <c r="F11" s="249"/>
      <c r="G11" s="70">
        <v>116</v>
      </c>
      <c r="H11" s="71">
        <v>59</v>
      </c>
      <c r="I11" s="70">
        <v>116</v>
      </c>
      <c r="J11" s="71">
        <v>59</v>
      </c>
      <c r="K11" s="92" t="s">
        <v>12</v>
      </c>
      <c r="L11" s="93" t="s">
        <v>12</v>
      </c>
      <c r="M11" s="3"/>
      <c r="N11" s="3"/>
    </row>
    <row r="12" spans="1:14" ht="12.75" customHeight="1">
      <c r="A12" s="280"/>
      <c r="B12" s="280"/>
      <c r="C12" s="247" t="s">
        <v>10</v>
      </c>
      <c r="D12" s="247"/>
      <c r="E12" s="248"/>
      <c r="F12" s="249"/>
      <c r="G12" s="70">
        <v>1737</v>
      </c>
      <c r="H12" s="71">
        <v>770</v>
      </c>
      <c r="I12" s="70">
        <v>1714</v>
      </c>
      <c r="J12" s="71">
        <v>756</v>
      </c>
      <c r="K12" s="70">
        <v>23</v>
      </c>
      <c r="L12" s="71">
        <v>14</v>
      </c>
      <c r="M12" s="3"/>
      <c r="N12" s="3"/>
    </row>
    <row r="13" spans="1:14" ht="12.75" customHeight="1">
      <c r="A13" s="280"/>
      <c r="B13" s="280"/>
      <c r="C13" s="247" t="s">
        <v>11</v>
      </c>
      <c r="D13" s="247"/>
      <c r="E13" s="248"/>
      <c r="F13" s="249"/>
      <c r="G13" s="72">
        <v>353</v>
      </c>
      <c r="H13" s="73">
        <v>175</v>
      </c>
      <c r="I13" s="85">
        <v>151</v>
      </c>
      <c r="J13" s="86">
        <v>75</v>
      </c>
      <c r="K13" s="72">
        <v>202</v>
      </c>
      <c r="L13" s="73">
        <v>100</v>
      </c>
      <c r="M13" s="3"/>
      <c r="N13" s="3"/>
    </row>
    <row r="14" spans="1:14" ht="12.75" customHeight="1">
      <c r="A14" s="280"/>
      <c r="B14" s="280"/>
      <c r="C14" s="273" t="s">
        <v>13</v>
      </c>
      <c r="D14" s="273"/>
      <c r="E14" s="274"/>
      <c r="F14" s="270"/>
      <c r="G14" s="70">
        <v>729</v>
      </c>
      <c r="H14" s="71">
        <v>234</v>
      </c>
      <c r="I14" s="70">
        <v>566</v>
      </c>
      <c r="J14" s="71">
        <v>166</v>
      </c>
      <c r="K14" s="74">
        <v>163</v>
      </c>
      <c r="L14" s="75">
        <v>68</v>
      </c>
      <c r="M14" s="3"/>
      <c r="N14" s="3"/>
    </row>
    <row r="15" spans="1:14" ht="12.75" customHeight="1">
      <c r="A15" s="280" t="s">
        <v>14</v>
      </c>
      <c r="B15" s="280"/>
      <c r="C15" s="287" t="s">
        <v>2</v>
      </c>
      <c r="D15" s="287"/>
      <c r="E15" s="288"/>
      <c r="F15" s="289"/>
      <c r="G15" s="68">
        <v>12785</v>
      </c>
      <c r="H15" s="69">
        <v>5626</v>
      </c>
      <c r="I15" s="68">
        <v>1328</v>
      </c>
      <c r="J15" s="69">
        <v>565</v>
      </c>
      <c r="K15" s="68">
        <v>11457</v>
      </c>
      <c r="L15" s="69">
        <v>5061</v>
      </c>
      <c r="M15" s="62"/>
      <c r="N15" s="62"/>
    </row>
    <row r="16" spans="1:14" ht="12.75" customHeight="1">
      <c r="A16" s="280"/>
      <c r="B16" s="280"/>
      <c r="C16" s="242" t="s">
        <v>15</v>
      </c>
      <c r="D16" s="242"/>
      <c r="E16" s="243"/>
      <c r="F16" s="244"/>
      <c r="G16" s="70">
        <v>290</v>
      </c>
      <c r="H16" s="71">
        <v>169</v>
      </c>
      <c r="I16" s="72" t="s">
        <v>12</v>
      </c>
      <c r="J16" s="73" t="s">
        <v>12</v>
      </c>
      <c r="K16" s="70">
        <v>290</v>
      </c>
      <c r="L16" s="71">
        <v>169</v>
      </c>
      <c r="M16" s="62"/>
      <c r="N16" s="3"/>
    </row>
    <row r="17" spans="1:14" ht="12.75" customHeight="1">
      <c r="A17" s="280"/>
      <c r="B17" s="280"/>
      <c r="C17" s="247" t="s">
        <v>16</v>
      </c>
      <c r="D17" s="247"/>
      <c r="E17" s="248"/>
      <c r="F17" s="249"/>
      <c r="G17" s="70">
        <v>4602</v>
      </c>
      <c r="H17" s="71">
        <v>2281</v>
      </c>
      <c r="I17" s="70">
        <v>124</v>
      </c>
      <c r="J17" s="71">
        <v>51</v>
      </c>
      <c r="K17" s="70">
        <v>4478</v>
      </c>
      <c r="L17" s="71">
        <v>2230</v>
      </c>
      <c r="M17" s="3"/>
      <c r="N17" s="3"/>
    </row>
    <row r="18" spans="1:14" ht="12.75" customHeight="1">
      <c r="A18" s="280"/>
      <c r="B18" s="280"/>
      <c r="C18" s="273" t="s">
        <v>17</v>
      </c>
      <c r="D18" s="273"/>
      <c r="E18" s="274"/>
      <c r="F18" s="270"/>
      <c r="G18" s="70">
        <v>596</v>
      </c>
      <c r="H18" s="71">
        <v>323</v>
      </c>
      <c r="I18" s="70">
        <v>218</v>
      </c>
      <c r="J18" s="71">
        <v>125</v>
      </c>
      <c r="K18" s="70">
        <v>378</v>
      </c>
      <c r="L18" s="71">
        <v>198</v>
      </c>
      <c r="M18" s="3"/>
      <c r="N18" s="3"/>
    </row>
    <row r="19" spans="1:14" ht="12.75" customHeight="1">
      <c r="A19" s="280"/>
      <c r="B19" s="280"/>
      <c r="C19" s="242" t="s">
        <v>18</v>
      </c>
      <c r="D19" s="242"/>
      <c r="E19" s="243"/>
      <c r="F19" s="244"/>
      <c r="G19" s="76">
        <v>1264</v>
      </c>
      <c r="H19" s="77">
        <v>786</v>
      </c>
      <c r="I19" s="92" t="s">
        <v>12</v>
      </c>
      <c r="J19" s="93" t="s">
        <v>12</v>
      </c>
      <c r="K19" s="76">
        <v>1264</v>
      </c>
      <c r="L19" s="77">
        <v>786</v>
      </c>
      <c r="M19" s="3"/>
      <c r="N19" s="3"/>
    </row>
    <row r="20" spans="1:14" ht="12.75" customHeight="1">
      <c r="A20" s="280"/>
      <c r="B20" s="280"/>
      <c r="C20" s="293" t="s">
        <v>19</v>
      </c>
      <c r="D20" s="293"/>
      <c r="E20" s="248"/>
      <c r="F20" s="249"/>
      <c r="G20" s="70">
        <v>5990</v>
      </c>
      <c r="H20" s="71">
        <v>2024</v>
      </c>
      <c r="I20" s="70">
        <v>943</v>
      </c>
      <c r="J20" s="71">
        <v>346</v>
      </c>
      <c r="K20" s="70">
        <v>5047</v>
      </c>
      <c r="L20" s="71">
        <v>1678</v>
      </c>
      <c r="M20" s="3"/>
      <c r="N20" s="3"/>
    </row>
    <row r="21" spans="1:14" ht="12.75" customHeight="1">
      <c r="A21" s="280"/>
      <c r="B21" s="280"/>
      <c r="C21" s="274" t="s">
        <v>20</v>
      </c>
      <c r="D21" s="274"/>
      <c r="E21" s="274"/>
      <c r="F21" s="270"/>
      <c r="G21" s="79">
        <v>43</v>
      </c>
      <c r="H21" s="78">
        <v>43</v>
      </c>
      <c r="I21" s="79">
        <v>43</v>
      </c>
      <c r="J21" s="78">
        <v>43</v>
      </c>
      <c r="K21" s="79" t="s">
        <v>12</v>
      </c>
      <c r="L21" s="78" t="s">
        <v>12</v>
      </c>
      <c r="M21" s="3"/>
      <c r="N21" s="3"/>
    </row>
    <row r="22" spans="1:14" ht="12.75" customHeight="1">
      <c r="A22" s="280" t="s">
        <v>21</v>
      </c>
      <c r="B22" s="280"/>
      <c r="C22" s="287" t="s">
        <v>2</v>
      </c>
      <c r="D22" s="287"/>
      <c r="E22" s="288"/>
      <c r="F22" s="289"/>
      <c r="G22" s="68">
        <v>31890</v>
      </c>
      <c r="H22" s="69">
        <v>15441</v>
      </c>
      <c r="I22" s="68">
        <v>5797</v>
      </c>
      <c r="J22" s="69">
        <v>2437</v>
      </c>
      <c r="K22" s="68">
        <v>26093</v>
      </c>
      <c r="L22" s="69">
        <v>13004</v>
      </c>
      <c r="M22" s="62"/>
      <c r="N22" s="62"/>
    </row>
    <row r="23" spans="1:14" ht="12.75" customHeight="1">
      <c r="A23" s="280"/>
      <c r="B23" s="280"/>
      <c r="C23" s="242" t="s">
        <v>22</v>
      </c>
      <c r="D23" s="242"/>
      <c r="E23" s="243"/>
      <c r="F23" s="244"/>
      <c r="G23" s="70">
        <v>223</v>
      </c>
      <c r="H23" s="71">
        <v>94</v>
      </c>
      <c r="I23" s="70">
        <v>223</v>
      </c>
      <c r="J23" s="71">
        <v>94</v>
      </c>
      <c r="K23" s="72" t="s">
        <v>12</v>
      </c>
      <c r="L23" s="93" t="s">
        <v>12</v>
      </c>
      <c r="M23" s="5"/>
      <c r="N23" s="3"/>
    </row>
    <row r="24" spans="1:14" ht="12.75" customHeight="1">
      <c r="A24" s="280"/>
      <c r="B24" s="280"/>
      <c r="C24" s="247" t="s">
        <v>23</v>
      </c>
      <c r="D24" s="247"/>
      <c r="E24" s="248"/>
      <c r="F24" s="249"/>
      <c r="G24" s="70">
        <v>14597</v>
      </c>
      <c r="H24" s="71">
        <v>7490</v>
      </c>
      <c r="I24" s="70">
        <v>3557</v>
      </c>
      <c r="J24" s="71">
        <v>1616</v>
      </c>
      <c r="K24" s="70">
        <v>11040</v>
      </c>
      <c r="L24" s="71">
        <v>5874</v>
      </c>
      <c r="M24" s="5"/>
      <c r="N24" s="3"/>
    </row>
    <row r="25" spans="1:14" ht="12.75" customHeight="1">
      <c r="A25" s="280"/>
      <c r="B25" s="280"/>
      <c r="C25" s="273" t="s">
        <v>39</v>
      </c>
      <c r="D25" s="273"/>
      <c r="E25" s="274"/>
      <c r="F25" s="270"/>
      <c r="G25" s="70">
        <v>7886</v>
      </c>
      <c r="H25" s="71">
        <v>3487</v>
      </c>
      <c r="I25" s="70">
        <v>427</v>
      </c>
      <c r="J25" s="71">
        <v>93</v>
      </c>
      <c r="K25" s="70">
        <v>7459</v>
      </c>
      <c r="L25" s="71">
        <v>3394</v>
      </c>
      <c r="M25" s="3"/>
      <c r="N25" s="3"/>
    </row>
    <row r="26" spans="1:14" ht="12.75" customHeight="1">
      <c r="A26" s="280"/>
      <c r="B26" s="280"/>
      <c r="C26" s="242" t="s">
        <v>24</v>
      </c>
      <c r="D26" s="242"/>
      <c r="E26" s="243"/>
      <c r="F26" s="244"/>
      <c r="G26" s="76">
        <v>1209</v>
      </c>
      <c r="H26" s="77">
        <v>620</v>
      </c>
      <c r="I26" s="76">
        <v>170</v>
      </c>
      <c r="J26" s="77">
        <v>55</v>
      </c>
      <c r="K26" s="76">
        <v>1039</v>
      </c>
      <c r="L26" s="77">
        <v>565</v>
      </c>
      <c r="M26" s="3"/>
      <c r="N26" s="3"/>
    </row>
    <row r="27" spans="1:14" ht="12.75" customHeight="1">
      <c r="A27" s="280"/>
      <c r="B27" s="280"/>
      <c r="C27" s="247" t="s">
        <v>25</v>
      </c>
      <c r="D27" s="247"/>
      <c r="E27" s="248"/>
      <c r="F27" s="249"/>
      <c r="G27" s="70">
        <v>656</v>
      </c>
      <c r="H27" s="71">
        <v>344</v>
      </c>
      <c r="I27" s="72">
        <v>47</v>
      </c>
      <c r="J27" s="73">
        <v>25</v>
      </c>
      <c r="K27" s="70">
        <v>609</v>
      </c>
      <c r="L27" s="71">
        <v>319</v>
      </c>
      <c r="M27" s="3"/>
      <c r="N27" s="3"/>
    </row>
    <row r="28" spans="1:14" ht="12.75" customHeight="1">
      <c r="A28" s="280"/>
      <c r="B28" s="280"/>
      <c r="C28" s="273" t="s">
        <v>26</v>
      </c>
      <c r="D28" s="273"/>
      <c r="E28" s="274"/>
      <c r="F28" s="270"/>
      <c r="G28" s="74">
        <v>478</v>
      </c>
      <c r="H28" s="75">
        <v>174</v>
      </c>
      <c r="I28" s="74">
        <v>465</v>
      </c>
      <c r="J28" s="75">
        <v>161</v>
      </c>
      <c r="K28" s="79">
        <v>13</v>
      </c>
      <c r="L28" s="78">
        <v>13</v>
      </c>
      <c r="M28" s="3"/>
      <c r="N28" s="3"/>
    </row>
    <row r="29" spans="1:14" ht="12.75" customHeight="1">
      <c r="A29" s="280"/>
      <c r="B29" s="280"/>
      <c r="C29" s="242" t="s">
        <v>27</v>
      </c>
      <c r="D29" s="242"/>
      <c r="E29" s="243"/>
      <c r="F29" s="244"/>
      <c r="G29" s="70">
        <v>5971</v>
      </c>
      <c r="H29" s="71">
        <v>2839</v>
      </c>
      <c r="I29" s="76">
        <v>877</v>
      </c>
      <c r="J29" s="77">
        <v>362</v>
      </c>
      <c r="K29" s="70">
        <v>5094</v>
      </c>
      <c r="L29" s="71">
        <v>2477</v>
      </c>
      <c r="M29" s="3"/>
      <c r="N29" s="3"/>
    </row>
    <row r="30" spans="1:14" ht="12.75" customHeight="1">
      <c r="A30" s="280"/>
      <c r="B30" s="280"/>
      <c r="C30" s="273" t="s">
        <v>28</v>
      </c>
      <c r="D30" s="273"/>
      <c r="E30" s="274"/>
      <c r="F30" s="270"/>
      <c r="G30" s="74">
        <v>870</v>
      </c>
      <c r="H30" s="75">
        <v>393</v>
      </c>
      <c r="I30" s="79">
        <v>31</v>
      </c>
      <c r="J30" s="78">
        <v>31</v>
      </c>
      <c r="K30" s="74">
        <v>839</v>
      </c>
      <c r="L30" s="75">
        <v>362</v>
      </c>
      <c r="M30" s="3"/>
      <c r="N30" s="3"/>
    </row>
    <row r="31" spans="1:14" ht="12.75" customHeight="1">
      <c r="A31" s="281" t="s">
        <v>48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16"/>
      <c r="N31" s="16"/>
    </row>
    <row r="32" spans="1:14" ht="12.75" customHeight="1">
      <c r="A32" s="12"/>
      <c r="B32" s="12"/>
      <c r="C32" s="13"/>
      <c r="D32" s="13"/>
      <c r="E32" s="14"/>
      <c r="F32" s="14"/>
      <c r="G32" s="15"/>
      <c r="H32" s="15"/>
      <c r="I32" s="15"/>
      <c r="J32" s="15"/>
      <c r="K32" s="15"/>
      <c r="L32" s="15"/>
      <c r="M32" s="3"/>
      <c r="N32" s="3"/>
    </row>
    <row r="33" spans="1:14" ht="12.75" customHeight="1">
      <c r="A33" s="12"/>
      <c r="B33" s="12"/>
      <c r="C33" s="13"/>
      <c r="D33" s="13"/>
      <c r="E33" s="14"/>
      <c r="F33" s="14"/>
      <c r="G33" s="15"/>
      <c r="H33" s="15"/>
      <c r="I33" s="15"/>
      <c r="J33" s="15"/>
      <c r="K33" s="15"/>
      <c r="L33" s="15"/>
      <c r="M33" s="3"/>
      <c r="N33" s="3"/>
    </row>
    <row r="34" spans="1:14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s="2" customFormat="1" ht="54.75" customHeight="1" thickBot="1">
      <c r="A36" s="1"/>
      <c r="B36" s="275" t="s">
        <v>62</v>
      </c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</row>
    <row r="37" spans="1:14" ht="6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 customHeight="1">
      <c r="A38" s="290" t="s">
        <v>42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3"/>
      <c r="N38" s="3"/>
    </row>
    <row r="39" spans="1:14" ht="12.75" customHeight="1">
      <c r="A39" s="291" t="s">
        <v>43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3"/>
      <c r="N39" s="3"/>
    </row>
    <row r="40" spans="1:14" ht="12.75" customHeight="1">
      <c r="A40" s="253" t="s">
        <v>0</v>
      </c>
      <c r="B40" s="256"/>
      <c r="C40" s="253" t="s">
        <v>1</v>
      </c>
      <c r="D40" s="254"/>
      <c r="E40" s="255"/>
      <c r="F40" s="256"/>
      <c r="G40" s="246" t="s">
        <v>2</v>
      </c>
      <c r="H40" s="246"/>
      <c r="I40" s="246" t="s">
        <v>3</v>
      </c>
      <c r="J40" s="246"/>
      <c r="K40" s="246"/>
      <c r="L40" s="246"/>
      <c r="M40" s="3"/>
      <c r="N40" s="3"/>
    </row>
    <row r="41" spans="1:14" ht="12.75" customHeight="1">
      <c r="A41" s="257"/>
      <c r="B41" s="260"/>
      <c r="C41" s="257"/>
      <c r="D41" s="258"/>
      <c r="E41" s="259"/>
      <c r="F41" s="260"/>
      <c r="G41" s="246"/>
      <c r="H41" s="246"/>
      <c r="I41" s="246" t="s">
        <v>4</v>
      </c>
      <c r="J41" s="246"/>
      <c r="K41" s="246" t="s">
        <v>5</v>
      </c>
      <c r="L41" s="246"/>
      <c r="M41" s="3"/>
      <c r="N41" s="3"/>
    </row>
    <row r="42" spans="1:14" ht="12.75" customHeight="1">
      <c r="A42" s="261"/>
      <c r="B42" s="264"/>
      <c r="C42" s="261"/>
      <c r="D42" s="262"/>
      <c r="E42" s="263"/>
      <c r="F42" s="264"/>
      <c r="G42" s="37" t="s">
        <v>40</v>
      </c>
      <c r="H42" s="37" t="s">
        <v>41</v>
      </c>
      <c r="I42" s="37" t="s">
        <v>40</v>
      </c>
      <c r="J42" s="37" t="s">
        <v>41</v>
      </c>
      <c r="K42" s="37" t="s">
        <v>40</v>
      </c>
      <c r="L42" s="37" t="s">
        <v>41</v>
      </c>
      <c r="M42" s="3"/>
      <c r="N42" s="3"/>
    </row>
    <row r="43" spans="1:14" ht="12.75" customHeight="1">
      <c r="A43" s="284" t="s">
        <v>2</v>
      </c>
      <c r="B43" s="285"/>
      <c r="C43" s="285"/>
      <c r="D43" s="285"/>
      <c r="E43" s="286"/>
      <c r="F43" s="286"/>
      <c r="G43" s="68">
        <v>89015</v>
      </c>
      <c r="H43" s="69">
        <v>39264</v>
      </c>
      <c r="I43" s="68">
        <v>32211</v>
      </c>
      <c r="J43" s="69">
        <v>11426</v>
      </c>
      <c r="K43" s="68">
        <v>56804</v>
      </c>
      <c r="L43" s="69">
        <v>27838</v>
      </c>
      <c r="M43" s="3"/>
      <c r="N43" s="3"/>
    </row>
    <row r="44" spans="1:14" ht="12.75" customHeight="1">
      <c r="A44" s="280" t="s">
        <v>29</v>
      </c>
      <c r="B44" s="280"/>
      <c r="C44" s="287" t="s">
        <v>2</v>
      </c>
      <c r="D44" s="287"/>
      <c r="E44" s="288"/>
      <c r="F44" s="289"/>
      <c r="G44" s="68">
        <v>35690</v>
      </c>
      <c r="H44" s="69">
        <v>13865</v>
      </c>
      <c r="I44" s="68">
        <v>21650</v>
      </c>
      <c r="J44" s="69">
        <v>7010</v>
      </c>
      <c r="K44" s="68">
        <v>14040</v>
      </c>
      <c r="L44" s="69">
        <v>6855</v>
      </c>
      <c r="M44" s="62"/>
      <c r="N44" s="62"/>
    </row>
    <row r="45" spans="1:14" ht="12.75" customHeight="1">
      <c r="A45" s="280"/>
      <c r="B45" s="280"/>
      <c r="C45" s="242" t="s">
        <v>30</v>
      </c>
      <c r="D45" s="242"/>
      <c r="E45" s="243"/>
      <c r="F45" s="244"/>
      <c r="G45" s="76">
        <v>1005</v>
      </c>
      <c r="H45" s="77">
        <v>396</v>
      </c>
      <c r="I45" s="76">
        <v>269</v>
      </c>
      <c r="J45" s="77">
        <v>145</v>
      </c>
      <c r="K45" s="76">
        <v>736</v>
      </c>
      <c r="L45" s="77">
        <v>251</v>
      </c>
      <c r="M45" s="3"/>
      <c r="N45" s="3"/>
    </row>
    <row r="46" spans="1:14" ht="12.75" customHeight="1">
      <c r="A46" s="280"/>
      <c r="B46" s="280"/>
      <c r="C46" s="247" t="s">
        <v>31</v>
      </c>
      <c r="D46" s="247"/>
      <c r="E46" s="248"/>
      <c r="F46" s="249"/>
      <c r="G46" s="70">
        <v>1873</v>
      </c>
      <c r="H46" s="71">
        <v>741</v>
      </c>
      <c r="I46" s="70">
        <v>1521</v>
      </c>
      <c r="J46" s="71">
        <v>566</v>
      </c>
      <c r="K46" s="70">
        <v>352</v>
      </c>
      <c r="L46" s="71">
        <v>175</v>
      </c>
      <c r="M46" s="3"/>
      <c r="N46" s="3"/>
    </row>
    <row r="47" spans="1:14" ht="12.75" customHeight="1">
      <c r="A47" s="280"/>
      <c r="B47" s="280"/>
      <c r="C47" s="273" t="s">
        <v>32</v>
      </c>
      <c r="D47" s="273"/>
      <c r="E47" s="274"/>
      <c r="F47" s="270"/>
      <c r="G47" s="74">
        <v>4498</v>
      </c>
      <c r="H47" s="75">
        <v>1156</v>
      </c>
      <c r="I47" s="74">
        <v>3249</v>
      </c>
      <c r="J47" s="75">
        <v>643</v>
      </c>
      <c r="K47" s="74">
        <v>1249</v>
      </c>
      <c r="L47" s="75">
        <v>513</v>
      </c>
      <c r="M47" s="3"/>
      <c r="N47" s="3"/>
    </row>
    <row r="48" spans="1:14" ht="12.75" customHeight="1">
      <c r="A48" s="280"/>
      <c r="B48" s="280"/>
      <c r="C48" s="242" t="s">
        <v>33</v>
      </c>
      <c r="D48" s="242"/>
      <c r="E48" s="243"/>
      <c r="F48" s="244"/>
      <c r="G48" s="76">
        <v>21411</v>
      </c>
      <c r="H48" s="77">
        <v>8616</v>
      </c>
      <c r="I48" s="76">
        <v>13694</v>
      </c>
      <c r="J48" s="77">
        <v>4594</v>
      </c>
      <c r="K48" s="76">
        <v>7717</v>
      </c>
      <c r="L48" s="77">
        <v>4022</v>
      </c>
      <c r="M48" s="3"/>
      <c r="N48" s="3"/>
    </row>
    <row r="49" spans="1:14" ht="12.75" customHeight="1">
      <c r="A49" s="280"/>
      <c r="B49" s="280"/>
      <c r="C49" s="247" t="s">
        <v>34</v>
      </c>
      <c r="D49" s="247"/>
      <c r="E49" s="248"/>
      <c r="F49" s="249"/>
      <c r="G49" s="70">
        <v>2675</v>
      </c>
      <c r="H49" s="71">
        <v>891</v>
      </c>
      <c r="I49" s="70">
        <v>2368</v>
      </c>
      <c r="J49" s="71">
        <v>761</v>
      </c>
      <c r="K49" s="70">
        <v>307</v>
      </c>
      <c r="L49" s="71">
        <v>130</v>
      </c>
      <c r="M49" s="3"/>
      <c r="N49" s="3"/>
    </row>
    <row r="50" spans="1:14" ht="12.75" customHeight="1">
      <c r="A50" s="280"/>
      <c r="B50" s="280"/>
      <c r="C50" s="273" t="s">
        <v>35</v>
      </c>
      <c r="D50" s="273"/>
      <c r="E50" s="274"/>
      <c r="F50" s="270"/>
      <c r="G50" s="74">
        <v>3069</v>
      </c>
      <c r="H50" s="75">
        <v>1402</v>
      </c>
      <c r="I50" s="94">
        <v>494</v>
      </c>
      <c r="J50" s="95">
        <v>272</v>
      </c>
      <c r="K50" s="74">
        <v>2575</v>
      </c>
      <c r="L50" s="75">
        <v>1130</v>
      </c>
      <c r="M50" s="3"/>
      <c r="N50" s="3"/>
    </row>
    <row r="51" spans="1:14" ht="12.75" customHeight="1">
      <c r="A51" s="280"/>
      <c r="B51" s="280"/>
      <c r="C51" s="292" t="s">
        <v>36</v>
      </c>
      <c r="D51" s="292"/>
      <c r="E51" s="278"/>
      <c r="F51" s="279"/>
      <c r="G51" s="80">
        <v>1159</v>
      </c>
      <c r="H51" s="81">
        <v>663</v>
      </c>
      <c r="I51" s="94">
        <v>55</v>
      </c>
      <c r="J51" s="95">
        <v>29</v>
      </c>
      <c r="K51" s="80">
        <v>1104</v>
      </c>
      <c r="L51" s="81">
        <v>634</v>
      </c>
      <c r="M51" s="3"/>
      <c r="N51" s="3"/>
    </row>
    <row r="52" spans="1:14" ht="12.75" customHeight="1">
      <c r="A52" s="280" t="s">
        <v>37</v>
      </c>
      <c r="B52" s="280"/>
      <c r="C52" s="287" t="s">
        <v>2</v>
      </c>
      <c r="D52" s="287"/>
      <c r="E52" s="288"/>
      <c r="F52" s="288"/>
      <c r="G52" s="83" t="s">
        <v>12</v>
      </c>
      <c r="H52" s="67" t="s">
        <v>12</v>
      </c>
      <c r="I52" s="83" t="s">
        <v>12</v>
      </c>
      <c r="J52" s="67" t="s">
        <v>12</v>
      </c>
      <c r="K52" s="83" t="s">
        <v>12</v>
      </c>
      <c r="L52" s="67" t="s">
        <v>12</v>
      </c>
      <c r="M52" s="3"/>
      <c r="N52" s="3"/>
    </row>
    <row r="53" spans="1:14" ht="12.75" customHeight="1">
      <c r="A53" s="280"/>
      <c r="B53" s="280"/>
      <c r="C53" s="278" t="s">
        <v>38</v>
      </c>
      <c r="D53" s="278"/>
      <c r="E53" s="278"/>
      <c r="F53" s="278"/>
      <c r="G53" s="84" t="s">
        <v>12</v>
      </c>
      <c r="H53" s="82" t="s">
        <v>12</v>
      </c>
      <c r="I53" s="84" t="s">
        <v>12</v>
      </c>
      <c r="J53" s="82" t="s">
        <v>12</v>
      </c>
      <c r="K53" s="84" t="s">
        <v>12</v>
      </c>
      <c r="L53" s="82" t="s">
        <v>12</v>
      </c>
      <c r="M53" s="3"/>
      <c r="N53" s="3"/>
    </row>
    <row r="54" spans="1:14" ht="12.75" customHeight="1">
      <c r="A54" s="281" t="s">
        <v>48</v>
      </c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3"/>
      <c r="N54" s="3"/>
    </row>
    <row r="55" spans="1:14" ht="12.75" customHeight="1">
      <c r="A55" s="3"/>
      <c r="B55" s="3"/>
      <c r="C55" s="3"/>
      <c r="D55" s="3"/>
      <c r="E55" s="3"/>
      <c r="F55" s="3"/>
      <c r="G55" s="62"/>
      <c r="H55" s="3"/>
      <c r="I55" s="3"/>
      <c r="J55" s="3"/>
      <c r="K55" s="3"/>
      <c r="L55" s="3"/>
      <c r="M55" s="3"/>
      <c r="N55" s="3"/>
    </row>
    <row r="56" spans="1:14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 customHeight="1">
      <c r="A57" s="3"/>
      <c r="B57" s="3"/>
      <c r="C57" s="3"/>
      <c r="D57" s="3"/>
      <c r="E57" s="3"/>
      <c r="F57" s="3"/>
      <c r="G57" s="62"/>
      <c r="H57" s="3"/>
      <c r="I57" s="3"/>
      <c r="J57" s="3"/>
      <c r="K57" s="3"/>
      <c r="L57" s="3"/>
      <c r="M57" s="3"/>
      <c r="N57" s="3"/>
    </row>
    <row r="58" spans="1:14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</sheetData>
  <sheetProtection/>
  <mergeCells count="60">
    <mergeCell ref="A54:L54"/>
    <mergeCell ref="A52:B53"/>
    <mergeCell ref="C52:F52"/>
    <mergeCell ref="C53:F53"/>
    <mergeCell ref="A38:L38"/>
    <mergeCell ref="A39:L39"/>
    <mergeCell ref="A44:B51"/>
    <mergeCell ref="C46:F46"/>
    <mergeCell ref="C47:F47"/>
    <mergeCell ref="C48:F48"/>
    <mergeCell ref="C50:F50"/>
    <mergeCell ref="C51:F51"/>
    <mergeCell ref="A40:B42"/>
    <mergeCell ref="C40:F42"/>
    <mergeCell ref="G40:H41"/>
    <mergeCell ref="I40:L40"/>
    <mergeCell ref="C44:F44"/>
    <mergeCell ref="C45:F45"/>
    <mergeCell ref="C49:F49"/>
    <mergeCell ref="A31:L31"/>
    <mergeCell ref="C24:F24"/>
    <mergeCell ref="C25:F25"/>
    <mergeCell ref="A43:F43"/>
    <mergeCell ref="I41:J41"/>
    <mergeCell ref="K41:L41"/>
    <mergeCell ref="A15:B21"/>
    <mergeCell ref="A22:B30"/>
    <mergeCell ref="C15:F15"/>
    <mergeCell ref="C22:F22"/>
    <mergeCell ref="C23:F23"/>
    <mergeCell ref="C16:F16"/>
    <mergeCell ref="C17:F17"/>
    <mergeCell ref="C26:F26"/>
    <mergeCell ref="C27:F27"/>
    <mergeCell ref="C18:F18"/>
    <mergeCell ref="A10:B14"/>
    <mergeCell ref="C13:F13"/>
    <mergeCell ref="C11:F11"/>
    <mergeCell ref="C12:F12"/>
    <mergeCell ref="A7:F7"/>
    <mergeCell ref="C8:F8"/>
    <mergeCell ref="C14:F14"/>
    <mergeCell ref="A4:B6"/>
    <mergeCell ref="C4:F6"/>
    <mergeCell ref="K5:L5"/>
    <mergeCell ref="A8:B9"/>
    <mergeCell ref="B1:N1"/>
    <mergeCell ref="B36:N36"/>
    <mergeCell ref="C28:F28"/>
    <mergeCell ref="C29:F29"/>
    <mergeCell ref="A3:L3"/>
    <mergeCell ref="C30:F30"/>
    <mergeCell ref="C19:F19"/>
    <mergeCell ref="C20:F20"/>
    <mergeCell ref="C21:F21"/>
    <mergeCell ref="G4:H5"/>
    <mergeCell ref="I4:L4"/>
    <mergeCell ref="I5:J5"/>
    <mergeCell ref="C9:F9"/>
    <mergeCell ref="C10:F1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E34" sqref="E34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275" t="s">
        <v>61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45" t="s">
        <v>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3"/>
      <c r="N3" s="3"/>
    </row>
    <row r="4" spans="1:14" ht="12.75" customHeight="1">
      <c r="A4" s="253" t="s">
        <v>0</v>
      </c>
      <c r="B4" s="256"/>
      <c r="C4" s="253" t="s">
        <v>1</v>
      </c>
      <c r="D4" s="254"/>
      <c r="E4" s="255"/>
      <c r="F4" s="256"/>
      <c r="G4" s="246" t="s">
        <v>2</v>
      </c>
      <c r="H4" s="246"/>
      <c r="I4" s="246" t="s">
        <v>3</v>
      </c>
      <c r="J4" s="246"/>
      <c r="K4" s="246"/>
      <c r="L4" s="246"/>
      <c r="M4" s="3"/>
      <c r="N4" s="3"/>
    </row>
    <row r="5" spans="1:14" ht="12.75" customHeight="1">
      <c r="A5" s="257"/>
      <c r="B5" s="260"/>
      <c r="C5" s="257"/>
      <c r="D5" s="258"/>
      <c r="E5" s="259"/>
      <c r="F5" s="260"/>
      <c r="G5" s="246"/>
      <c r="H5" s="246"/>
      <c r="I5" s="246" t="s">
        <v>4</v>
      </c>
      <c r="J5" s="246"/>
      <c r="K5" s="246" t="s">
        <v>5</v>
      </c>
      <c r="L5" s="246"/>
      <c r="M5" s="3"/>
      <c r="N5" s="3"/>
    </row>
    <row r="6" spans="1:14" ht="12.75" customHeight="1">
      <c r="A6" s="261"/>
      <c r="B6" s="264"/>
      <c r="C6" s="261"/>
      <c r="D6" s="262"/>
      <c r="E6" s="263"/>
      <c r="F6" s="264"/>
      <c r="G6" s="6" t="s">
        <v>40</v>
      </c>
      <c r="H6" s="6" t="s">
        <v>41</v>
      </c>
      <c r="I6" s="6" t="s">
        <v>40</v>
      </c>
      <c r="J6" s="6" t="s">
        <v>41</v>
      </c>
      <c r="K6" s="6" t="s">
        <v>40</v>
      </c>
      <c r="L6" s="6" t="s">
        <v>41</v>
      </c>
      <c r="M6" s="3"/>
      <c r="N6" s="62"/>
    </row>
    <row r="7" spans="1:14" ht="12.75" customHeight="1">
      <c r="A7" s="265" t="s">
        <v>2</v>
      </c>
      <c r="B7" s="266"/>
      <c r="C7" s="266"/>
      <c r="D7" s="266"/>
      <c r="E7" s="267"/>
      <c r="F7" s="267"/>
      <c r="G7" s="68">
        <v>90845</v>
      </c>
      <c r="H7" s="69">
        <v>38322</v>
      </c>
      <c r="I7" s="68">
        <v>30811</v>
      </c>
      <c r="J7" s="69">
        <v>10988</v>
      </c>
      <c r="K7" s="68">
        <v>60034</v>
      </c>
      <c r="L7" s="69">
        <v>27334</v>
      </c>
      <c r="M7" s="62"/>
      <c r="N7" s="62"/>
    </row>
    <row r="8" spans="1:14" ht="12.75" customHeight="1">
      <c r="A8" s="280" t="s">
        <v>6</v>
      </c>
      <c r="B8" s="280"/>
      <c r="C8" s="277" t="s">
        <v>2</v>
      </c>
      <c r="D8" s="277"/>
      <c r="E8" s="278"/>
      <c r="F8" s="279"/>
      <c r="G8" s="68">
        <v>6299</v>
      </c>
      <c r="H8" s="69">
        <v>3437</v>
      </c>
      <c r="I8" s="68">
        <v>922</v>
      </c>
      <c r="J8" s="69">
        <v>407</v>
      </c>
      <c r="K8" s="68">
        <v>5377</v>
      </c>
      <c r="L8" s="69">
        <v>3030</v>
      </c>
      <c r="M8" s="62"/>
      <c r="N8" s="62"/>
    </row>
    <row r="9" spans="1:14" ht="12.75" customHeight="1">
      <c r="A9" s="280"/>
      <c r="B9" s="280"/>
      <c r="C9" s="242" t="s">
        <v>7</v>
      </c>
      <c r="D9" s="242"/>
      <c r="E9" s="243"/>
      <c r="F9" s="244"/>
      <c r="G9" s="70">
        <v>6299</v>
      </c>
      <c r="H9" s="71">
        <v>3437</v>
      </c>
      <c r="I9" s="70">
        <v>922</v>
      </c>
      <c r="J9" s="71">
        <v>407</v>
      </c>
      <c r="K9" s="70">
        <v>5377</v>
      </c>
      <c r="L9" s="71">
        <v>3030</v>
      </c>
      <c r="M9" s="3"/>
      <c r="N9" s="3"/>
    </row>
    <row r="10" spans="1:14" ht="12.75" customHeight="1">
      <c r="A10" s="280" t="s">
        <v>8</v>
      </c>
      <c r="B10" s="280"/>
      <c r="C10" s="250" t="s">
        <v>2</v>
      </c>
      <c r="D10" s="251"/>
      <c r="E10" s="252"/>
      <c r="F10" s="252"/>
      <c r="G10" s="68">
        <v>3397</v>
      </c>
      <c r="H10" s="69">
        <v>1496</v>
      </c>
      <c r="I10" s="68">
        <v>2605</v>
      </c>
      <c r="J10" s="69">
        <v>1061</v>
      </c>
      <c r="K10" s="68">
        <v>792</v>
      </c>
      <c r="L10" s="69">
        <v>435</v>
      </c>
      <c r="M10" s="62"/>
      <c r="N10" s="62"/>
    </row>
    <row r="11" spans="1:14" ht="12.75" customHeight="1">
      <c r="A11" s="280"/>
      <c r="B11" s="280"/>
      <c r="C11" s="247" t="s">
        <v>9</v>
      </c>
      <c r="D11" s="247"/>
      <c r="E11" s="248"/>
      <c r="F11" s="249"/>
      <c r="G11" s="70">
        <v>216</v>
      </c>
      <c r="H11" s="71">
        <v>72</v>
      </c>
      <c r="I11" s="70">
        <v>207</v>
      </c>
      <c r="J11" s="71">
        <v>66</v>
      </c>
      <c r="K11" s="70">
        <v>9</v>
      </c>
      <c r="L11" s="71">
        <v>6</v>
      </c>
      <c r="M11" s="3"/>
      <c r="N11" s="3"/>
    </row>
    <row r="12" spans="1:14" ht="12.75" customHeight="1">
      <c r="A12" s="280"/>
      <c r="B12" s="280"/>
      <c r="C12" s="247" t="s">
        <v>10</v>
      </c>
      <c r="D12" s="247"/>
      <c r="E12" s="248"/>
      <c r="F12" s="249"/>
      <c r="G12" s="70">
        <v>1724</v>
      </c>
      <c r="H12" s="71">
        <v>787</v>
      </c>
      <c r="I12" s="70">
        <v>1650</v>
      </c>
      <c r="J12" s="71">
        <v>755</v>
      </c>
      <c r="K12" s="70">
        <v>74</v>
      </c>
      <c r="L12" s="71">
        <v>32</v>
      </c>
      <c r="M12" s="3"/>
      <c r="N12" s="3"/>
    </row>
    <row r="13" spans="1:14" ht="12.75" customHeight="1">
      <c r="A13" s="280"/>
      <c r="B13" s="280"/>
      <c r="C13" s="247" t="s">
        <v>11</v>
      </c>
      <c r="D13" s="247"/>
      <c r="E13" s="248"/>
      <c r="F13" s="249"/>
      <c r="G13" s="72" t="s">
        <v>12</v>
      </c>
      <c r="H13" s="73" t="s">
        <v>12</v>
      </c>
      <c r="I13" s="72" t="s">
        <v>12</v>
      </c>
      <c r="J13" s="73" t="s">
        <v>12</v>
      </c>
      <c r="K13" s="72" t="s">
        <v>12</v>
      </c>
      <c r="L13" s="73" t="s">
        <v>12</v>
      </c>
      <c r="M13" s="3"/>
      <c r="N13" s="3"/>
    </row>
    <row r="14" spans="1:14" ht="12.75" customHeight="1">
      <c r="A14" s="280"/>
      <c r="B14" s="280"/>
      <c r="C14" s="273" t="s">
        <v>13</v>
      </c>
      <c r="D14" s="273"/>
      <c r="E14" s="274"/>
      <c r="F14" s="270"/>
      <c r="G14" s="70">
        <v>1457</v>
      </c>
      <c r="H14" s="71">
        <v>637</v>
      </c>
      <c r="I14" s="70">
        <v>748</v>
      </c>
      <c r="J14" s="71">
        <v>240</v>
      </c>
      <c r="K14" s="70">
        <v>709</v>
      </c>
      <c r="L14" s="71">
        <v>397</v>
      </c>
      <c r="M14" s="3"/>
      <c r="N14" s="3"/>
    </row>
    <row r="15" spans="1:14" ht="12.75" customHeight="1">
      <c r="A15" s="280" t="s">
        <v>14</v>
      </c>
      <c r="B15" s="280"/>
      <c r="C15" s="287" t="s">
        <v>2</v>
      </c>
      <c r="D15" s="287"/>
      <c r="E15" s="288"/>
      <c r="F15" s="289"/>
      <c r="G15" s="68">
        <v>12452</v>
      </c>
      <c r="H15" s="69">
        <v>5182</v>
      </c>
      <c r="I15" s="68">
        <v>1605</v>
      </c>
      <c r="J15" s="69">
        <v>619</v>
      </c>
      <c r="K15" s="68">
        <v>10847</v>
      </c>
      <c r="L15" s="69">
        <v>4563</v>
      </c>
      <c r="M15" s="62"/>
      <c r="N15" s="62"/>
    </row>
    <row r="16" spans="1:14" ht="12.75" customHeight="1">
      <c r="A16" s="280"/>
      <c r="B16" s="280"/>
      <c r="C16" s="242" t="s">
        <v>15</v>
      </c>
      <c r="D16" s="242"/>
      <c r="E16" s="243"/>
      <c r="F16" s="244"/>
      <c r="G16" s="70">
        <v>497</v>
      </c>
      <c r="H16" s="71">
        <v>155</v>
      </c>
      <c r="I16" s="85" t="s">
        <v>12</v>
      </c>
      <c r="J16" s="86" t="s">
        <v>12</v>
      </c>
      <c r="K16" s="70">
        <v>497</v>
      </c>
      <c r="L16" s="71">
        <v>155</v>
      </c>
      <c r="M16" s="62"/>
      <c r="N16" s="3"/>
    </row>
    <row r="17" spans="1:14" ht="12.75" customHeight="1">
      <c r="A17" s="280"/>
      <c r="B17" s="280"/>
      <c r="C17" s="247" t="s">
        <v>16</v>
      </c>
      <c r="D17" s="247"/>
      <c r="E17" s="248"/>
      <c r="F17" s="249"/>
      <c r="G17" s="70">
        <v>4096</v>
      </c>
      <c r="H17" s="71">
        <v>1910</v>
      </c>
      <c r="I17" s="70">
        <v>139</v>
      </c>
      <c r="J17" s="71">
        <v>54</v>
      </c>
      <c r="K17" s="70">
        <v>3957</v>
      </c>
      <c r="L17" s="71">
        <v>1856</v>
      </c>
      <c r="M17" s="3"/>
      <c r="N17" s="3"/>
    </row>
    <row r="18" spans="1:14" ht="12.75" customHeight="1">
      <c r="A18" s="280"/>
      <c r="B18" s="280"/>
      <c r="C18" s="273" t="s">
        <v>17</v>
      </c>
      <c r="D18" s="273"/>
      <c r="E18" s="274"/>
      <c r="F18" s="270"/>
      <c r="G18" s="70">
        <v>803</v>
      </c>
      <c r="H18" s="71">
        <v>345</v>
      </c>
      <c r="I18" s="70">
        <v>233</v>
      </c>
      <c r="J18" s="71">
        <v>124</v>
      </c>
      <c r="K18" s="70">
        <v>570</v>
      </c>
      <c r="L18" s="71">
        <v>221</v>
      </c>
      <c r="M18" s="3"/>
      <c r="N18" s="3"/>
    </row>
    <row r="19" spans="1:14" ht="12.75" customHeight="1">
      <c r="A19" s="280"/>
      <c r="B19" s="280"/>
      <c r="C19" s="242" t="s">
        <v>18</v>
      </c>
      <c r="D19" s="242"/>
      <c r="E19" s="243"/>
      <c r="F19" s="244"/>
      <c r="G19" s="76">
        <v>1251</v>
      </c>
      <c r="H19" s="77">
        <v>698</v>
      </c>
      <c r="I19" s="76">
        <v>57</v>
      </c>
      <c r="J19" s="87" t="s">
        <v>12</v>
      </c>
      <c r="K19" s="76">
        <v>1194</v>
      </c>
      <c r="L19" s="77">
        <v>698</v>
      </c>
      <c r="M19" s="3"/>
      <c r="N19" s="3"/>
    </row>
    <row r="20" spans="1:14" ht="12.75" customHeight="1">
      <c r="A20" s="280"/>
      <c r="B20" s="280"/>
      <c r="C20" s="293" t="s">
        <v>19</v>
      </c>
      <c r="D20" s="293"/>
      <c r="E20" s="248"/>
      <c r="F20" s="249"/>
      <c r="G20" s="70">
        <v>5764</v>
      </c>
      <c r="H20" s="71">
        <v>2074</v>
      </c>
      <c r="I20" s="70">
        <v>1135</v>
      </c>
      <c r="J20" s="71">
        <v>441</v>
      </c>
      <c r="K20" s="70">
        <v>4629</v>
      </c>
      <c r="L20" s="71">
        <v>1633</v>
      </c>
      <c r="M20" s="3"/>
      <c r="N20" s="3"/>
    </row>
    <row r="21" spans="1:14" ht="12.75" customHeight="1">
      <c r="A21" s="280"/>
      <c r="B21" s="280"/>
      <c r="C21" s="274" t="s">
        <v>20</v>
      </c>
      <c r="D21" s="274"/>
      <c r="E21" s="274"/>
      <c r="F21" s="270"/>
      <c r="G21" s="74">
        <v>41</v>
      </c>
      <c r="H21" s="88" t="s">
        <v>12</v>
      </c>
      <c r="I21" s="74">
        <v>41</v>
      </c>
      <c r="J21" s="88" t="s">
        <v>12</v>
      </c>
      <c r="K21" s="79" t="s">
        <v>12</v>
      </c>
      <c r="L21" s="78" t="s">
        <v>12</v>
      </c>
      <c r="M21" s="3"/>
      <c r="N21" s="3"/>
    </row>
    <row r="22" spans="1:14" ht="12.75" customHeight="1">
      <c r="A22" s="280" t="s">
        <v>21</v>
      </c>
      <c r="B22" s="280"/>
      <c r="C22" s="287" t="s">
        <v>2</v>
      </c>
      <c r="D22" s="287"/>
      <c r="E22" s="288"/>
      <c r="F22" s="289"/>
      <c r="G22" s="68">
        <v>34236</v>
      </c>
      <c r="H22" s="69">
        <v>15326</v>
      </c>
      <c r="I22" s="68">
        <v>5551</v>
      </c>
      <c r="J22" s="69">
        <v>2178</v>
      </c>
      <c r="K22" s="68">
        <v>28685</v>
      </c>
      <c r="L22" s="69">
        <v>13148</v>
      </c>
      <c r="M22" s="62"/>
      <c r="N22" s="62"/>
    </row>
    <row r="23" spans="1:14" ht="12.75" customHeight="1">
      <c r="A23" s="280"/>
      <c r="B23" s="280"/>
      <c r="C23" s="242" t="s">
        <v>22</v>
      </c>
      <c r="D23" s="242"/>
      <c r="E23" s="243"/>
      <c r="F23" s="244"/>
      <c r="G23" s="70">
        <v>362</v>
      </c>
      <c r="H23" s="71">
        <v>99</v>
      </c>
      <c r="I23" s="70">
        <v>362</v>
      </c>
      <c r="J23" s="71">
        <v>99</v>
      </c>
      <c r="K23" s="72" t="s">
        <v>12</v>
      </c>
      <c r="L23" s="73" t="s">
        <v>12</v>
      </c>
      <c r="M23" s="5"/>
      <c r="N23" s="3"/>
    </row>
    <row r="24" spans="1:14" ht="12.75" customHeight="1">
      <c r="A24" s="280"/>
      <c r="B24" s="280"/>
      <c r="C24" s="247" t="s">
        <v>23</v>
      </c>
      <c r="D24" s="247"/>
      <c r="E24" s="248"/>
      <c r="F24" s="249"/>
      <c r="G24" s="70">
        <v>17823</v>
      </c>
      <c r="H24" s="71">
        <v>8084</v>
      </c>
      <c r="I24" s="70">
        <v>3393</v>
      </c>
      <c r="J24" s="71">
        <v>1480</v>
      </c>
      <c r="K24" s="70">
        <v>14430</v>
      </c>
      <c r="L24" s="71">
        <v>6604</v>
      </c>
      <c r="M24" s="5"/>
      <c r="N24" s="3"/>
    </row>
    <row r="25" spans="1:14" ht="12.75" customHeight="1">
      <c r="A25" s="280"/>
      <c r="B25" s="280"/>
      <c r="C25" s="273" t="s">
        <v>39</v>
      </c>
      <c r="D25" s="273"/>
      <c r="E25" s="274"/>
      <c r="F25" s="270"/>
      <c r="G25" s="70">
        <v>8256</v>
      </c>
      <c r="H25" s="71">
        <v>3629</v>
      </c>
      <c r="I25" s="70">
        <v>332</v>
      </c>
      <c r="J25" s="71">
        <v>143</v>
      </c>
      <c r="K25" s="70">
        <v>7924</v>
      </c>
      <c r="L25" s="71">
        <v>3486</v>
      </c>
      <c r="M25" s="3"/>
      <c r="N25" s="3"/>
    </row>
    <row r="26" spans="1:14" ht="12.75" customHeight="1">
      <c r="A26" s="280"/>
      <c r="B26" s="280"/>
      <c r="C26" s="242" t="s">
        <v>24</v>
      </c>
      <c r="D26" s="242"/>
      <c r="E26" s="243"/>
      <c r="F26" s="244"/>
      <c r="G26" s="76">
        <v>724</v>
      </c>
      <c r="H26" s="77">
        <v>326</v>
      </c>
      <c r="I26" s="76">
        <v>182</v>
      </c>
      <c r="J26" s="77">
        <v>65</v>
      </c>
      <c r="K26" s="76">
        <v>542</v>
      </c>
      <c r="L26" s="77">
        <v>261</v>
      </c>
      <c r="M26" s="3"/>
      <c r="N26" s="3"/>
    </row>
    <row r="27" spans="1:14" ht="12.75" customHeight="1">
      <c r="A27" s="280"/>
      <c r="B27" s="280"/>
      <c r="C27" s="247" t="s">
        <v>25</v>
      </c>
      <c r="D27" s="247"/>
      <c r="E27" s="248"/>
      <c r="F27" s="249"/>
      <c r="G27" s="70">
        <v>825</v>
      </c>
      <c r="H27" s="71">
        <v>539</v>
      </c>
      <c r="I27" s="72" t="s">
        <v>12</v>
      </c>
      <c r="J27" s="73" t="s">
        <v>12</v>
      </c>
      <c r="K27" s="70">
        <v>825</v>
      </c>
      <c r="L27" s="71">
        <v>539</v>
      </c>
      <c r="M27" s="3"/>
      <c r="N27" s="3"/>
    </row>
    <row r="28" spans="1:14" ht="12.75" customHeight="1">
      <c r="A28" s="280"/>
      <c r="B28" s="280"/>
      <c r="C28" s="273" t="s">
        <v>26</v>
      </c>
      <c r="D28" s="273"/>
      <c r="E28" s="274"/>
      <c r="F28" s="270"/>
      <c r="G28" s="74">
        <v>387</v>
      </c>
      <c r="H28" s="75">
        <v>92</v>
      </c>
      <c r="I28" s="74">
        <v>387</v>
      </c>
      <c r="J28" s="75">
        <v>92</v>
      </c>
      <c r="K28" s="79" t="s">
        <v>12</v>
      </c>
      <c r="L28" s="78" t="s">
        <v>12</v>
      </c>
      <c r="M28" s="3"/>
      <c r="N28" s="3"/>
    </row>
    <row r="29" spans="1:14" ht="12.75" customHeight="1">
      <c r="A29" s="280"/>
      <c r="B29" s="280"/>
      <c r="C29" s="242" t="s">
        <v>27</v>
      </c>
      <c r="D29" s="242"/>
      <c r="E29" s="243"/>
      <c r="F29" s="244"/>
      <c r="G29" s="70">
        <v>5039</v>
      </c>
      <c r="H29" s="71">
        <v>2070</v>
      </c>
      <c r="I29" s="70">
        <v>862</v>
      </c>
      <c r="J29" s="71">
        <v>287</v>
      </c>
      <c r="K29" s="70">
        <v>4177</v>
      </c>
      <c r="L29" s="71">
        <v>1783</v>
      </c>
      <c r="M29" s="3"/>
      <c r="N29" s="3"/>
    </row>
    <row r="30" spans="1:14" ht="12.75" customHeight="1">
      <c r="A30" s="280"/>
      <c r="B30" s="280"/>
      <c r="C30" s="273" t="s">
        <v>28</v>
      </c>
      <c r="D30" s="273"/>
      <c r="E30" s="274"/>
      <c r="F30" s="270"/>
      <c r="G30" s="74">
        <v>820</v>
      </c>
      <c r="H30" s="75">
        <v>487</v>
      </c>
      <c r="I30" s="74">
        <v>33</v>
      </c>
      <c r="J30" s="75">
        <v>12</v>
      </c>
      <c r="K30" s="74">
        <v>787</v>
      </c>
      <c r="L30" s="75">
        <v>475</v>
      </c>
      <c r="M30" s="3"/>
      <c r="N30" s="3"/>
    </row>
    <row r="31" spans="1:14" ht="12.75" customHeight="1">
      <c r="A31" s="281" t="s">
        <v>45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16"/>
      <c r="N31" s="16"/>
    </row>
    <row r="32" spans="1:14" ht="12.75" customHeight="1">
      <c r="A32" s="12"/>
      <c r="B32" s="12"/>
      <c r="C32" s="13"/>
      <c r="D32" s="13"/>
      <c r="E32" s="14"/>
      <c r="F32" s="14"/>
      <c r="G32" s="15"/>
      <c r="H32" s="15"/>
      <c r="I32" s="15"/>
      <c r="J32" s="15"/>
      <c r="K32" s="15"/>
      <c r="L32" s="15"/>
      <c r="M32" s="3"/>
      <c r="N32" s="3"/>
    </row>
    <row r="33" spans="1:14" ht="12.75" customHeight="1">
      <c r="A33" s="12"/>
      <c r="B33" s="12"/>
      <c r="C33" s="13"/>
      <c r="D33" s="13"/>
      <c r="E33" s="14"/>
      <c r="F33" s="14"/>
      <c r="G33" s="15"/>
      <c r="H33" s="15"/>
      <c r="I33" s="15"/>
      <c r="J33" s="15"/>
      <c r="K33" s="15"/>
      <c r="L33" s="15"/>
      <c r="M33" s="3"/>
      <c r="N33" s="3"/>
    </row>
    <row r="34" spans="1:14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s="2" customFormat="1" ht="54.75" customHeight="1" thickBot="1">
      <c r="A36" s="1"/>
      <c r="B36" s="275" t="s">
        <v>61</v>
      </c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</row>
    <row r="37" spans="1:14" ht="6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 customHeight="1">
      <c r="A38" s="290" t="s">
        <v>42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3"/>
      <c r="N38" s="3"/>
    </row>
    <row r="39" spans="1:14" ht="12.75" customHeight="1">
      <c r="A39" s="291" t="s">
        <v>43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3"/>
      <c r="N39" s="3"/>
    </row>
    <row r="40" spans="1:14" ht="12.75" customHeight="1">
      <c r="A40" s="253" t="s">
        <v>0</v>
      </c>
      <c r="B40" s="256"/>
      <c r="C40" s="253" t="s">
        <v>1</v>
      </c>
      <c r="D40" s="254"/>
      <c r="E40" s="255"/>
      <c r="F40" s="256"/>
      <c r="G40" s="246" t="s">
        <v>2</v>
      </c>
      <c r="H40" s="246"/>
      <c r="I40" s="246" t="s">
        <v>3</v>
      </c>
      <c r="J40" s="246"/>
      <c r="K40" s="246"/>
      <c r="L40" s="246"/>
      <c r="M40" s="3"/>
      <c r="N40" s="3"/>
    </row>
    <row r="41" spans="1:14" ht="12.75" customHeight="1">
      <c r="A41" s="257"/>
      <c r="B41" s="260"/>
      <c r="C41" s="257"/>
      <c r="D41" s="258"/>
      <c r="E41" s="259"/>
      <c r="F41" s="260"/>
      <c r="G41" s="246"/>
      <c r="H41" s="246"/>
      <c r="I41" s="246" t="s">
        <v>4</v>
      </c>
      <c r="J41" s="246"/>
      <c r="K41" s="246" t="s">
        <v>5</v>
      </c>
      <c r="L41" s="246"/>
      <c r="M41" s="3"/>
      <c r="N41" s="3"/>
    </row>
    <row r="42" spans="1:14" ht="12.75" customHeight="1">
      <c r="A42" s="261"/>
      <c r="B42" s="264"/>
      <c r="C42" s="261"/>
      <c r="D42" s="262"/>
      <c r="E42" s="263"/>
      <c r="F42" s="264"/>
      <c r="G42" s="37" t="s">
        <v>40</v>
      </c>
      <c r="H42" s="37" t="s">
        <v>41</v>
      </c>
      <c r="I42" s="37" t="s">
        <v>40</v>
      </c>
      <c r="J42" s="37" t="s">
        <v>41</v>
      </c>
      <c r="K42" s="37" t="s">
        <v>40</v>
      </c>
      <c r="L42" s="37" t="s">
        <v>41</v>
      </c>
      <c r="M42" s="3"/>
      <c r="N42" s="3"/>
    </row>
    <row r="43" spans="1:14" ht="12.75" customHeight="1">
      <c r="A43" s="284" t="s">
        <v>2</v>
      </c>
      <c r="B43" s="285"/>
      <c r="C43" s="285"/>
      <c r="D43" s="285"/>
      <c r="E43" s="286"/>
      <c r="F43" s="286"/>
      <c r="G43" s="68">
        <v>90845</v>
      </c>
      <c r="H43" s="69">
        <v>38322</v>
      </c>
      <c r="I43" s="68">
        <v>30811</v>
      </c>
      <c r="J43" s="69">
        <v>10988</v>
      </c>
      <c r="K43" s="68">
        <v>60034</v>
      </c>
      <c r="L43" s="69">
        <v>27334</v>
      </c>
      <c r="M43" s="3"/>
      <c r="N43" s="3"/>
    </row>
    <row r="44" spans="1:14" ht="12.75" customHeight="1">
      <c r="A44" s="280" t="s">
        <v>29</v>
      </c>
      <c r="B44" s="280"/>
      <c r="C44" s="287" t="s">
        <v>2</v>
      </c>
      <c r="D44" s="287"/>
      <c r="E44" s="288"/>
      <c r="F44" s="289"/>
      <c r="G44" s="68">
        <v>34461</v>
      </c>
      <c r="H44" s="69">
        <v>12881</v>
      </c>
      <c r="I44" s="68">
        <v>20128</v>
      </c>
      <c r="J44" s="69">
        <v>6723</v>
      </c>
      <c r="K44" s="68">
        <v>14333</v>
      </c>
      <c r="L44" s="69">
        <v>6158</v>
      </c>
      <c r="M44" s="62"/>
      <c r="N44" s="62"/>
    </row>
    <row r="45" spans="1:14" ht="12.75" customHeight="1">
      <c r="A45" s="280"/>
      <c r="B45" s="280"/>
      <c r="C45" s="242" t="s">
        <v>30</v>
      </c>
      <c r="D45" s="242"/>
      <c r="E45" s="243"/>
      <c r="F45" s="244"/>
      <c r="G45" s="76">
        <v>1154</v>
      </c>
      <c r="H45" s="77">
        <v>430</v>
      </c>
      <c r="I45" s="76">
        <v>539</v>
      </c>
      <c r="J45" s="77">
        <v>236</v>
      </c>
      <c r="K45" s="76">
        <v>615</v>
      </c>
      <c r="L45" s="77">
        <v>194</v>
      </c>
      <c r="M45" s="3"/>
      <c r="N45" s="3"/>
    </row>
    <row r="46" spans="1:14" ht="12.75" customHeight="1">
      <c r="A46" s="280"/>
      <c r="B46" s="280"/>
      <c r="C46" s="247" t="s">
        <v>31</v>
      </c>
      <c r="D46" s="247"/>
      <c r="E46" s="248"/>
      <c r="F46" s="249"/>
      <c r="G46" s="70">
        <v>1885</v>
      </c>
      <c r="H46" s="71">
        <v>705</v>
      </c>
      <c r="I46" s="70">
        <v>1468</v>
      </c>
      <c r="J46" s="71">
        <v>519</v>
      </c>
      <c r="K46" s="70">
        <v>417</v>
      </c>
      <c r="L46" s="71">
        <v>186</v>
      </c>
      <c r="M46" s="3"/>
      <c r="N46" s="3"/>
    </row>
    <row r="47" spans="1:14" ht="12.75" customHeight="1">
      <c r="A47" s="280"/>
      <c r="B47" s="280"/>
      <c r="C47" s="273" t="s">
        <v>32</v>
      </c>
      <c r="D47" s="273"/>
      <c r="E47" s="274"/>
      <c r="F47" s="270"/>
      <c r="G47" s="74">
        <v>4580</v>
      </c>
      <c r="H47" s="75">
        <v>1240</v>
      </c>
      <c r="I47" s="74">
        <v>3117</v>
      </c>
      <c r="J47" s="75">
        <v>756</v>
      </c>
      <c r="K47" s="74">
        <v>1463</v>
      </c>
      <c r="L47" s="75">
        <v>484</v>
      </c>
      <c r="M47" s="3"/>
      <c r="N47" s="3"/>
    </row>
    <row r="48" spans="1:14" ht="12.75" customHeight="1">
      <c r="A48" s="280"/>
      <c r="B48" s="280"/>
      <c r="C48" s="242" t="s">
        <v>33</v>
      </c>
      <c r="D48" s="242"/>
      <c r="E48" s="243"/>
      <c r="F48" s="244"/>
      <c r="G48" s="76">
        <v>19523</v>
      </c>
      <c r="H48" s="77">
        <v>7465</v>
      </c>
      <c r="I48" s="76">
        <v>12198</v>
      </c>
      <c r="J48" s="77">
        <v>4078</v>
      </c>
      <c r="K48" s="76">
        <v>7325</v>
      </c>
      <c r="L48" s="77">
        <v>3387</v>
      </c>
      <c r="M48" s="3"/>
      <c r="N48" s="3"/>
    </row>
    <row r="49" spans="1:14" ht="12.75" customHeight="1">
      <c r="A49" s="280"/>
      <c r="B49" s="280"/>
      <c r="C49" s="247" t="s">
        <v>34</v>
      </c>
      <c r="D49" s="247"/>
      <c r="E49" s="248"/>
      <c r="F49" s="249"/>
      <c r="G49" s="70">
        <v>2932</v>
      </c>
      <c r="H49" s="71">
        <v>1166</v>
      </c>
      <c r="I49" s="70">
        <v>2723</v>
      </c>
      <c r="J49" s="71">
        <v>1094</v>
      </c>
      <c r="K49" s="70">
        <v>209</v>
      </c>
      <c r="L49" s="71">
        <v>72</v>
      </c>
      <c r="M49" s="3"/>
      <c r="N49" s="3"/>
    </row>
    <row r="50" spans="1:14" ht="12.75" customHeight="1">
      <c r="A50" s="280"/>
      <c r="B50" s="280"/>
      <c r="C50" s="273" t="s">
        <v>35</v>
      </c>
      <c r="D50" s="273"/>
      <c r="E50" s="274"/>
      <c r="F50" s="270"/>
      <c r="G50" s="74">
        <v>2912</v>
      </c>
      <c r="H50" s="75">
        <v>1201</v>
      </c>
      <c r="I50" s="83" t="s">
        <v>12</v>
      </c>
      <c r="J50" s="67" t="s">
        <v>12</v>
      </c>
      <c r="K50" s="74">
        <v>2912</v>
      </c>
      <c r="L50" s="75">
        <v>1201</v>
      </c>
      <c r="M50" s="3"/>
      <c r="N50" s="3"/>
    </row>
    <row r="51" spans="1:14" ht="12.75" customHeight="1">
      <c r="A51" s="280"/>
      <c r="B51" s="280"/>
      <c r="C51" s="292" t="s">
        <v>36</v>
      </c>
      <c r="D51" s="292"/>
      <c r="E51" s="278"/>
      <c r="F51" s="279"/>
      <c r="G51" s="80">
        <v>1475</v>
      </c>
      <c r="H51" s="81">
        <v>674</v>
      </c>
      <c r="I51" s="80">
        <v>83</v>
      </c>
      <c r="J51" s="81">
        <v>40</v>
      </c>
      <c r="K51" s="80">
        <v>1392</v>
      </c>
      <c r="L51" s="81">
        <v>634</v>
      </c>
      <c r="M51" s="3"/>
      <c r="N51" s="3"/>
    </row>
    <row r="52" spans="1:14" ht="12.75" customHeight="1">
      <c r="A52" s="280" t="s">
        <v>37</v>
      </c>
      <c r="B52" s="280"/>
      <c r="C52" s="287" t="s">
        <v>2</v>
      </c>
      <c r="D52" s="287"/>
      <c r="E52" s="288"/>
      <c r="F52" s="288"/>
      <c r="G52" s="83" t="s">
        <v>12</v>
      </c>
      <c r="H52" s="67" t="s">
        <v>12</v>
      </c>
      <c r="I52" s="83" t="s">
        <v>12</v>
      </c>
      <c r="J52" s="67" t="s">
        <v>12</v>
      </c>
      <c r="K52" s="83" t="s">
        <v>12</v>
      </c>
      <c r="L52" s="67" t="s">
        <v>12</v>
      </c>
      <c r="M52" s="3"/>
      <c r="N52" s="3"/>
    </row>
    <row r="53" spans="1:14" ht="12.75" customHeight="1">
      <c r="A53" s="280"/>
      <c r="B53" s="280"/>
      <c r="C53" s="278" t="s">
        <v>38</v>
      </c>
      <c r="D53" s="278"/>
      <c r="E53" s="278"/>
      <c r="F53" s="278"/>
      <c r="G53" s="84" t="s">
        <v>12</v>
      </c>
      <c r="H53" s="82" t="s">
        <v>12</v>
      </c>
      <c r="I53" s="84" t="s">
        <v>12</v>
      </c>
      <c r="J53" s="82" t="s">
        <v>12</v>
      </c>
      <c r="K53" s="84" t="s">
        <v>12</v>
      </c>
      <c r="L53" s="82" t="s">
        <v>12</v>
      </c>
      <c r="M53" s="3"/>
      <c r="N53" s="3"/>
    </row>
    <row r="54" spans="1:14" ht="12.75" customHeight="1">
      <c r="A54" s="281" t="s">
        <v>45</v>
      </c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3"/>
      <c r="N54" s="3"/>
    </row>
    <row r="55" spans="1:14" ht="12.75" customHeight="1">
      <c r="A55" s="3"/>
      <c r="B55" s="3"/>
      <c r="C55" s="3"/>
      <c r="D55" s="3"/>
      <c r="E55" s="3"/>
      <c r="F55" s="3"/>
      <c r="G55" s="62"/>
      <c r="H55" s="3"/>
      <c r="I55" s="3"/>
      <c r="J55" s="3"/>
      <c r="K55" s="3"/>
      <c r="L55" s="3"/>
      <c r="M55" s="3"/>
      <c r="N55" s="3"/>
    </row>
    <row r="56" spans="1:14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 customHeight="1">
      <c r="A57" s="3"/>
      <c r="B57" s="3"/>
      <c r="C57" s="3"/>
      <c r="D57" s="3"/>
      <c r="E57" s="3"/>
      <c r="F57" s="3"/>
      <c r="G57" s="62"/>
      <c r="H57" s="3"/>
      <c r="I57" s="3"/>
      <c r="J57" s="3"/>
      <c r="K57" s="3"/>
      <c r="L57" s="3"/>
      <c r="M57" s="3"/>
      <c r="N57" s="3"/>
    </row>
    <row r="58" spans="1:14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</sheetData>
  <sheetProtection/>
  <mergeCells count="60">
    <mergeCell ref="A54:L54"/>
    <mergeCell ref="A52:B53"/>
    <mergeCell ref="C52:F52"/>
    <mergeCell ref="C53:F53"/>
    <mergeCell ref="A38:L38"/>
    <mergeCell ref="A39:L39"/>
    <mergeCell ref="A44:B51"/>
    <mergeCell ref="C46:F46"/>
    <mergeCell ref="C47:F47"/>
    <mergeCell ref="C48:F48"/>
    <mergeCell ref="C50:F50"/>
    <mergeCell ref="C51:F51"/>
    <mergeCell ref="A40:B42"/>
    <mergeCell ref="C40:F42"/>
    <mergeCell ref="G40:H41"/>
    <mergeCell ref="I40:L40"/>
    <mergeCell ref="C44:F44"/>
    <mergeCell ref="C45:F45"/>
    <mergeCell ref="C49:F49"/>
    <mergeCell ref="A31:L31"/>
    <mergeCell ref="C24:F24"/>
    <mergeCell ref="C25:F25"/>
    <mergeCell ref="A43:F43"/>
    <mergeCell ref="I41:J41"/>
    <mergeCell ref="K41:L41"/>
    <mergeCell ref="A15:B21"/>
    <mergeCell ref="A22:B30"/>
    <mergeCell ref="C15:F15"/>
    <mergeCell ref="C22:F22"/>
    <mergeCell ref="C23:F23"/>
    <mergeCell ref="C16:F16"/>
    <mergeCell ref="C17:F17"/>
    <mergeCell ref="C26:F26"/>
    <mergeCell ref="C27:F27"/>
    <mergeCell ref="C18:F18"/>
    <mergeCell ref="A10:B14"/>
    <mergeCell ref="C13:F13"/>
    <mergeCell ref="C11:F11"/>
    <mergeCell ref="C12:F12"/>
    <mergeCell ref="A7:F7"/>
    <mergeCell ref="C8:F8"/>
    <mergeCell ref="C14:F14"/>
    <mergeCell ref="A4:B6"/>
    <mergeCell ref="C4:F6"/>
    <mergeCell ref="K5:L5"/>
    <mergeCell ref="A8:B9"/>
    <mergeCell ref="B1:N1"/>
    <mergeCell ref="B36:N36"/>
    <mergeCell ref="C28:F28"/>
    <mergeCell ref="C29:F29"/>
    <mergeCell ref="A3:L3"/>
    <mergeCell ref="C30:F30"/>
    <mergeCell ref="C19:F19"/>
    <mergeCell ref="C20:F20"/>
    <mergeCell ref="C21:F21"/>
    <mergeCell ref="G4:H5"/>
    <mergeCell ref="I4:L4"/>
    <mergeCell ref="I5:J5"/>
    <mergeCell ref="C9:F9"/>
    <mergeCell ref="C10:F1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0">
      <selection activeCell="A32" sqref="A32:L32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275" t="s">
        <v>63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45" t="s">
        <v>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3"/>
      <c r="N3" s="3"/>
    </row>
    <row r="4" spans="1:14" ht="12.75" customHeight="1">
      <c r="A4" s="253" t="s">
        <v>0</v>
      </c>
      <c r="B4" s="256"/>
      <c r="C4" s="253" t="s">
        <v>1</v>
      </c>
      <c r="D4" s="254"/>
      <c r="E4" s="255"/>
      <c r="F4" s="256"/>
      <c r="G4" s="246" t="s">
        <v>2</v>
      </c>
      <c r="H4" s="246"/>
      <c r="I4" s="246" t="s">
        <v>3</v>
      </c>
      <c r="J4" s="246"/>
      <c r="K4" s="246"/>
      <c r="L4" s="246"/>
      <c r="M4" s="3"/>
      <c r="N4" s="3"/>
    </row>
    <row r="5" spans="1:14" ht="12.75" customHeight="1">
      <c r="A5" s="257"/>
      <c r="B5" s="260"/>
      <c r="C5" s="257"/>
      <c r="D5" s="258"/>
      <c r="E5" s="259"/>
      <c r="F5" s="260"/>
      <c r="G5" s="246"/>
      <c r="H5" s="246"/>
      <c r="I5" s="246" t="s">
        <v>4</v>
      </c>
      <c r="J5" s="246"/>
      <c r="K5" s="246" t="s">
        <v>5</v>
      </c>
      <c r="L5" s="246"/>
      <c r="M5" s="3"/>
      <c r="N5" s="3"/>
    </row>
    <row r="6" spans="1:14" ht="12.75" customHeight="1">
      <c r="A6" s="261"/>
      <c r="B6" s="264"/>
      <c r="C6" s="261"/>
      <c r="D6" s="262"/>
      <c r="E6" s="263"/>
      <c r="F6" s="264"/>
      <c r="G6" s="6" t="s">
        <v>40</v>
      </c>
      <c r="H6" s="6" t="s">
        <v>41</v>
      </c>
      <c r="I6" s="6" t="s">
        <v>40</v>
      </c>
      <c r="J6" s="6" t="s">
        <v>41</v>
      </c>
      <c r="K6" s="6" t="s">
        <v>40</v>
      </c>
      <c r="L6" s="6" t="s">
        <v>41</v>
      </c>
      <c r="M6" s="3"/>
      <c r="N6" s="3"/>
    </row>
    <row r="7" spans="1:14" ht="12.75" customHeight="1">
      <c r="A7" s="265" t="s">
        <v>2</v>
      </c>
      <c r="B7" s="266"/>
      <c r="C7" s="266"/>
      <c r="D7" s="266"/>
      <c r="E7" s="267"/>
      <c r="F7" s="295"/>
      <c r="G7" s="7">
        <v>91153</v>
      </c>
      <c r="H7" s="7">
        <v>38012</v>
      </c>
      <c r="I7" s="7">
        <v>30157</v>
      </c>
      <c r="J7" s="7">
        <v>10325</v>
      </c>
      <c r="K7" s="7">
        <v>60996</v>
      </c>
      <c r="L7" s="7">
        <v>27687</v>
      </c>
      <c r="M7" s="3"/>
      <c r="N7" s="3"/>
    </row>
    <row r="8" spans="1:14" ht="12.75" customHeight="1">
      <c r="A8" s="280" t="s">
        <v>6</v>
      </c>
      <c r="B8" s="280"/>
      <c r="C8" s="277" t="s">
        <v>2</v>
      </c>
      <c r="D8" s="277"/>
      <c r="E8" s="278"/>
      <c r="F8" s="278"/>
      <c r="G8" s="7">
        <v>6678</v>
      </c>
      <c r="H8" s="7">
        <v>3493</v>
      </c>
      <c r="I8" s="7">
        <v>900</v>
      </c>
      <c r="J8" s="7">
        <v>401</v>
      </c>
      <c r="K8" s="7">
        <v>5778</v>
      </c>
      <c r="L8" s="7">
        <v>3092</v>
      </c>
      <c r="M8" s="3"/>
      <c r="N8" s="3"/>
    </row>
    <row r="9" spans="1:14" ht="12.75" customHeight="1">
      <c r="A9" s="280"/>
      <c r="B9" s="280"/>
      <c r="C9" s="292" t="s">
        <v>7</v>
      </c>
      <c r="D9" s="292"/>
      <c r="E9" s="278"/>
      <c r="F9" s="278"/>
      <c r="G9" s="8">
        <v>6678</v>
      </c>
      <c r="H9" s="8">
        <v>3493</v>
      </c>
      <c r="I9" s="8">
        <v>900</v>
      </c>
      <c r="J9" s="8">
        <v>401</v>
      </c>
      <c r="K9" s="8">
        <v>5778</v>
      </c>
      <c r="L9" s="8">
        <v>3092</v>
      </c>
      <c r="M9" s="3"/>
      <c r="N9" s="3"/>
    </row>
    <row r="10" spans="1:14" ht="12.75" customHeight="1">
      <c r="A10" s="280" t="s">
        <v>8</v>
      </c>
      <c r="B10" s="280"/>
      <c r="C10" s="287" t="s">
        <v>2</v>
      </c>
      <c r="D10" s="287"/>
      <c r="E10" s="288"/>
      <c r="F10" s="288"/>
      <c r="G10" s="9">
        <v>4061</v>
      </c>
      <c r="H10" s="9">
        <v>1085</v>
      </c>
      <c r="I10" s="9">
        <v>2437</v>
      </c>
      <c r="J10" s="9">
        <v>920</v>
      </c>
      <c r="K10" s="9">
        <v>1624</v>
      </c>
      <c r="L10" s="9">
        <v>165</v>
      </c>
      <c r="M10" s="3"/>
      <c r="N10" s="3"/>
    </row>
    <row r="11" spans="1:14" ht="12.75" customHeight="1">
      <c r="A11" s="280"/>
      <c r="B11" s="280"/>
      <c r="C11" s="242" t="s">
        <v>9</v>
      </c>
      <c r="D11" s="242"/>
      <c r="E11" s="243"/>
      <c r="F11" s="243"/>
      <c r="G11" s="18">
        <v>145</v>
      </c>
      <c r="H11" s="18">
        <v>62</v>
      </c>
      <c r="I11" s="18">
        <v>134</v>
      </c>
      <c r="J11" s="18">
        <v>57</v>
      </c>
      <c r="K11" s="18">
        <v>11</v>
      </c>
      <c r="L11" s="18">
        <v>5</v>
      </c>
      <c r="M11" s="3"/>
      <c r="N11" s="3"/>
    </row>
    <row r="12" spans="1:14" ht="12.75" customHeight="1">
      <c r="A12" s="280"/>
      <c r="B12" s="280"/>
      <c r="C12" s="247" t="s">
        <v>10</v>
      </c>
      <c r="D12" s="247"/>
      <c r="E12" s="248"/>
      <c r="F12" s="248"/>
      <c r="G12" s="19">
        <v>1664</v>
      </c>
      <c r="H12" s="19">
        <v>689</v>
      </c>
      <c r="I12" s="19">
        <v>1562</v>
      </c>
      <c r="J12" s="19">
        <v>657</v>
      </c>
      <c r="K12" s="19">
        <v>102</v>
      </c>
      <c r="L12" s="19">
        <v>32</v>
      </c>
      <c r="M12" s="3"/>
      <c r="N12" s="3"/>
    </row>
    <row r="13" spans="1:14" ht="12.75" customHeight="1">
      <c r="A13" s="280"/>
      <c r="B13" s="280"/>
      <c r="C13" s="247" t="s">
        <v>11</v>
      </c>
      <c r="D13" s="247"/>
      <c r="E13" s="248"/>
      <c r="F13" s="248"/>
      <c r="G13" s="19">
        <v>126</v>
      </c>
      <c r="H13" s="19">
        <v>39</v>
      </c>
      <c r="I13" s="19">
        <v>126</v>
      </c>
      <c r="J13" s="19">
        <v>39</v>
      </c>
      <c r="K13" s="112" t="s">
        <v>12</v>
      </c>
      <c r="L13" s="112" t="s">
        <v>12</v>
      </c>
      <c r="M13" s="3"/>
      <c r="N13" s="3"/>
    </row>
    <row r="14" spans="1:14" ht="12.75" customHeight="1">
      <c r="A14" s="280"/>
      <c r="B14" s="280"/>
      <c r="C14" s="273" t="s">
        <v>13</v>
      </c>
      <c r="D14" s="273"/>
      <c r="E14" s="274"/>
      <c r="F14" s="274"/>
      <c r="G14" s="20">
        <v>2126</v>
      </c>
      <c r="H14" s="20">
        <v>295</v>
      </c>
      <c r="I14" s="20">
        <v>615</v>
      </c>
      <c r="J14" s="20">
        <v>167</v>
      </c>
      <c r="K14" s="20">
        <v>1511</v>
      </c>
      <c r="L14" s="20">
        <v>128</v>
      </c>
      <c r="M14" s="3"/>
      <c r="N14" s="3"/>
    </row>
    <row r="15" spans="1:14" ht="12.75" customHeight="1">
      <c r="A15" s="280" t="s">
        <v>14</v>
      </c>
      <c r="B15" s="280"/>
      <c r="C15" s="287" t="s">
        <v>2</v>
      </c>
      <c r="D15" s="287"/>
      <c r="E15" s="288"/>
      <c r="F15" s="288"/>
      <c r="G15" s="9">
        <v>12203</v>
      </c>
      <c r="H15" s="9">
        <v>5876</v>
      </c>
      <c r="I15" s="9">
        <v>1705</v>
      </c>
      <c r="J15" s="9">
        <v>809</v>
      </c>
      <c r="K15" s="9">
        <v>10498</v>
      </c>
      <c r="L15" s="9">
        <v>5067</v>
      </c>
      <c r="M15" s="3"/>
      <c r="N15" s="3"/>
    </row>
    <row r="16" spans="1:14" ht="12.75" customHeight="1">
      <c r="A16" s="280"/>
      <c r="B16" s="280"/>
      <c r="C16" s="242" t="s">
        <v>15</v>
      </c>
      <c r="D16" s="242"/>
      <c r="E16" s="243"/>
      <c r="F16" s="243"/>
      <c r="G16" s="18">
        <v>147</v>
      </c>
      <c r="H16" s="18">
        <v>48</v>
      </c>
      <c r="I16" s="21" t="s">
        <v>12</v>
      </c>
      <c r="J16" s="21" t="s">
        <v>12</v>
      </c>
      <c r="K16" s="18">
        <v>147</v>
      </c>
      <c r="L16" s="18">
        <v>48</v>
      </c>
      <c r="M16" s="3"/>
      <c r="N16" s="3"/>
    </row>
    <row r="17" spans="1:14" ht="12.75" customHeight="1">
      <c r="A17" s="280"/>
      <c r="B17" s="280"/>
      <c r="C17" s="247" t="s">
        <v>16</v>
      </c>
      <c r="D17" s="247"/>
      <c r="E17" s="248"/>
      <c r="F17" s="248"/>
      <c r="G17" s="19">
        <v>5345</v>
      </c>
      <c r="H17" s="19">
        <v>2511</v>
      </c>
      <c r="I17" s="19">
        <v>172</v>
      </c>
      <c r="J17" s="19">
        <v>50</v>
      </c>
      <c r="K17" s="19">
        <v>5173</v>
      </c>
      <c r="L17" s="19">
        <v>2461</v>
      </c>
      <c r="M17" s="3"/>
      <c r="N17" s="3"/>
    </row>
    <row r="18" spans="1:14" ht="12.75" customHeight="1">
      <c r="A18" s="280"/>
      <c r="B18" s="280"/>
      <c r="C18" s="273" t="s">
        <v>17</v>
      </c>
      <c r="D18" s="273"/>
      <c r="E18" s="274"/>
      <c r="F18" s="274"/>
      <c r="G18" s="20">
        <v>842</v>
      </c>
      <c r="H18" s="20">
        <v>426</v>
      </c>
      <c r="I18" s="20">
        <v>282</v>
      </c>
      <c r="J18" s="20">
        <v>151</v>
      </c>
      <c r="K18" s="20">
        <v>560</v>
      </c>
      <c r="L18" s="20">
        <v>275</v>
      </c>
      <c r="M18" s="3"/>
      <c r="N18" s="3"/>
    </row>
    <row r="19" spans="1:14" ht="12.75" customHeight="1">
      <c r="A19" s="280"/>
      <c r="B19" s="280"/>
      <c r="C19" s="242" t="s">
        <v>18</v>
      </c>
      <c r="D19" s="242"/>
      <c r="E19" s="243"/>
      <c r="F19" s="243"/>
      <c r="G19" s="18">
        <v>1152</v>
      </c>
      <c r="H19" s="18">
        <v>666</v>
      </c>
      <c r="I19" s="18">
        <v>105</v>
      </c>
      <c r="J19" s="24">
        <v>62</v>
      </c>
      <c r="K19" s="18">
        <v>1047</v>
      </c>
      <c r="L19" s="18">
        <v>604</v>
      </c>
      <c r="M19" s="3"/>
      <c r="N19" s="3"/>
    </row>
    <row r="20" spans="1:14" ht="12.75" customHeight="1">
      <c r="A20" s="280"/>
      <c r="B20" s="280"/>
      <c r="C20" s="293" t="s">
        <v>19</v>
      </c>
      <c r="D20" s="293"/>
      <c r="E20" s="248"/>
      <c r="F20" s="248"/>
      <c r="G20" s="19">
        <v>4672</v>
      </c>
      <c r="H20" s="19">
        <v>2225</v>
      </c>
      <c r="I20" s="19">
        <v>1101</v>
      </c>
      <c r="J20" s="19">
        <v>546</v>
      </c>
      <c r="K20" s="19">
        <v>3571</v>
      </c>
      <c r="L20" s="19">
        <v>1679</v>
      </c>
      <c r="M20" s="3"/>
      <c r="N20" s="3"/>
    </row>
    <row r="21" spans="1:14" ht="12.75" customHeight="1">
      <c r="A21" s="280"/>
      <c r="B21" s="280"/>
      <c r="C21" s="274" t="s">
        <v>20</v>
      </c>
      <c r="D21" s="274"/>
      <c r="E21" s="274"/>
      <c r="F21" s="274"/>
      <c r="G21" s="20">
        <v>45</v>
      </c>
      <c r="H21" s="23" t="s">
        <v>12</v>
      </c>
      <c r="I21" s="20">
        <v>45</v>
      </c>
      <c r="J21" s="23" t="s">
        <v>12</v>
      </c>
      <c r="K21" s="23" t="s">
        <v>12</v>
      </c>
      <c r="L21" s="23" t="s">
        <v>12</v>
      </c>
      <c r="M21" s="3"/>
      <c r="N21" s="3"/>
    </row>
    <row r="22" spans="1:14" ht="12.75" customHeight="1">
      <c r="A22" s="280" t="s">
        <v>21</v>
      </c>
      <c r="B22" s="280"/>
      <c r="C22" s="287" t="s">
        <v>2</v>
      </c>
      <c r="D22" s="287"/>
      <c r="E22" s="288"/>
      <c r="F22" s="288"/>
      <c r="G22" s="9">
        <v>33561</v>
      </c>
      <c r="H22" s="9">
        <v>15259</v>
      </c>
      <c r="I22" s="9">
        <v>5269</v>
      </c>
      <c r="J22" s="9">
        <v>2081</v>
      </c>
      <c r="K22" s="9">
        <v>28292</v>
      </c>
      <c r="L22" s="9">
        <v>13178</v>
      </c>
      <c r="M22" s="3"/>
      <c r="N22" s="3"/>
    </row>
    <row r="23" spans="1:14" ht="12.75" customHeight="1">
      <c r="A23" s="280"/>
      <c r="B23" s="280"/>
      <c r="C23" s="242" t="s">
        <v>22</v>
      </c>
      <c r="D23" s="242"/>
      <c r="E23" s="243"/>
      <c r="F23" s="243"/>
      <c r="G23" s="18">
        <v>200</v>
      </c>
      <c r="H23" s="18">
        <v>82</v>
      </c>
      <c r="I23" s="18">
        <v>200</v>
      </c>
      <c r="J23" s="18">
        <v>82</v>
      </c>
      <c r="K23" s="21" t="s">
        <v>12</v>
      </c>
      <c r="L23" s="21" t="s">
        <v>12</v>
      </c>
      <c r="M23" s="5"/>
      <c r="N23" s="3"/>
    </row>
    <row r="24" spans="1:14" ht="12.75" customHeight="1">
      <c r="A24" s="280"/>
      <c r="B24" s="280"/>
      <c r="C24" s="247" t="s">
        <v>23</v>
      </c>
      <c r="D24" s="247"/>
      <c r="E24" s="248"/>
      <c r="F24" s="248"/>
      <c r="G24" s="19">
        <v>18273</v>
      </c>
      <c r="H24" s="19">
        <v>7977</v>
      </c>
      <c r="I24" s="19">
        <v>3345</v>
      </c>
      <c r="J24" s="19">
        <v>1483</v>
      </c>
      <c r="K24" s="19">
        <v>14928</v>
      </c>
      <c r="L24" s="19">
        <v>6494</v>
      </c>
      <c r="M24" s="5"/>
      <c r="N24" s="3"/>
    </row>
    <row r="25" spans="1:14" ht="12.75" customHeight="1">
      <c r="A25" s="280"/>
      <c r="B25" s="280"/>
      <c r="C25" s="273" t="s">
        <v>39</v>
      </c>
      <c r="D25" s="273"/>
      <c r="E25" s="274"/>
      <c r="F25" s="274"/>
      <c r="G25" s="20">
        <v>6293</v>
      </c>
      <c r="H25" s="20">
        <v>2912</v>
      </c>
      <c r="I25" s="20">
        <v>261</v>
      </c>
      <c r="J25" s="23" t="s">
        <v>12</v>
      </c>
      <c r="K25" s="20">
        <v>6032</v>
      </c>
      <c r="L25" s="20">
        <v>2912</v>
      </c>
      <c r="M25" s="3"/>
      <c r="N25" s="3"/>
    </row>
    <row r="26" spans="1:14" ht="12.75" customHeight="1">
      <c r="A26" s="280"/>
      <c r="B26" s="280"/>
      <c r="C26" s="242" t="s">
        <v>24</v>
      </c>
      <c r="D26" s="242"/>
      <c r="E26" s="243"/>
      <c r="F26" s="243"/>
      <c r="G26" s="18">
        <v>1433</v>
      </c>
      <c r="H26" s="18">
        <v>609</v>
      </c>
      <c r="I26" s="18">
        <v>147</v>
      </c>
      <c r="J26" s="18">
        <v>51</v>
      </c>
      <c r="K26" s="18">
        <v>1286</v>
      </c>
      <c r="L26" s="18">
        <v>558</v>
      </c>
      <c r="M26" s="3"/>
      <c r="N26" s="3"/>
    </row>
    <row r="27" spans="1:14" ht="12.75" customHeight="1">
      <c r="A27" s="280"/>
      <c r="B27" s="280"/>
      <c r="C27" s="247" t="s">
        <v>25</v>
      </c>
      <c r="D27" s="247"/>
      <c r="E27" s="248"/>
      <c r="F27" s="248"/>
      <c r="G27" s="19">
        <v>1017</v>
      </c>
      <c r="H27" s="19">
        <v>792</v>
      </c>
      <c r="I27" s="22">
        <v>52</v>
      </c>
      <c r="J27" s="22">
        <v>33</v>
      </c>
      <c r="K27" s="19">
        <v>965</v>
      </c>
      <c r="L27" s="19">
        <v>759</v>
      </c>
      <c r="M27" s="3"/>
      <c r="N27" s="3"/>
    </row>
    <row r="28" spans="1:14" ht="12.75" customHeight="1">
      <c r="A28" s="280"/>
      <c r="B28" s="280"/>
      <c r="C28" s="273" t="s">
        <v>26</v>
      </c>
      <c r="D28" s="273"/>
      <c r="E28" s="274"/>
      <c r="F28" s="274"/>
      <c r="G28" s="20">
        <v>346</v>
      </c>
      <c r="H28" s="20">
        <v>66</v>
      </c>
      <c r="I28" s="20">
        <v>325</v>
      </c>
      <c r="J28" s="20">
        <v>55</v>
      </c>
      <c r="K28" s="25">
        <v>21</v>
      </c>
      <c r="L28" s="25">
        <v>11</v>
      </c>
      <c r="M28" s="3"/>
      <c r="N28" s="3"/>
    </row>
    <row r="29" spans="1:14" ht="12.75" customHeight="1">
      <c r="A29" s="280"/>
      <c r="B29" s="280"/>
      <c r="C29" s="242" t="s">
        <v>27</v>
      </c>
      <c r="D29" s="242"/>
      <c r="E29" s="243"/>
      <c r="F29" s="243"/>
      <c r="G29" s="18">
        <v>5118</v>
      </c>
      <c r="H29" s="18">
        <v>2383</v>
      </c>
      <c r="I29" s="18">
        <v>901</v>
      </c>
      <c r="J29" s="18">
        <v>357</v>
      </c>
      <c r="K29" s="18">
        <v>4217</v>
      </c>
      <c r="L29" s="18">
        <v>2026</v>
      </c>
      <c r="M29" s="3"/>
      <c r="N29" s="3"/>
    </row>
    <row r="30" spans="1:14" ht="12.75" customHeight="1">
      <c r="A30" s="280"/>
      <c r="B30" s="280"/>
      <c r="C30" s="273" t="s">
        <v>28</v>
      </c>
      <c r="D30" s="273"/>
      <c r="E30" s="274"/>
      <c r="F30" s="274"/>
      <c r="G30" s="20">
        <v>881</v>
      </c>
      <c r="H30" s="20">
        <v>438</v>
      </c>
      <c r="I30" s="20">
        <v>38</v>
      </c>
      <c r="J30" s="20">
        <v>20</v>
      </c>
      <c r="K30" s="20">
        <v>843</v>
      </c>
      <c r="L30" s="20">
        <v>418</v>
      </c>
      <c r="M30" s="3"/>
      <c r="N30" s="3"/>
    </row>
    <row r="31" spans="1:14" ht="12.75" customHeight="1">
      <c r="A31" s="296" t="s">
        <v>44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17"/>
      <c r="N31" s="17"/>
    </row>
    <row r="32" spans="1:14" ht="12.75" customHeight="1">
      <c r="A32" s="281" t="s">
        <v>71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16"/>
      <c r="N32" s="16"/>
    </row>
    <row r="33" spans="1:14" ht="12.75" customHeight="1">
      <c r="A33" s="12"/>
      <c r="B33" s="12"/>
      <c r="C33" s="13"/>
      <c r="D33" s="13"/>
      <c r="E33" s="14"/>
      <c r="F33" s="14"/>
      <c r="G33" s="15"/>
      <c r="H33" s="15"/>
      <c r="I33" s="15"/>
      <c r="J33" s="15"/>
      <c r="K33" s="15"/>
      <c r="L33" s="15"/>
      <c r="M33" s="3"/>
      <c r="N33" s="3"/>
    </row>
    <row r="34" spans="1:14" ht="12.75" customHeight="1">
      <c r="A34" s="12"/>
      <c r="B34" s="12"/>
      <c r="C34" s="13"/>
      <c r="D34" s="13"/>
      <c r="E34" s="14"/>
      <c r="F34" s="14"/>
      <c r="G34" s="15"/>
      <c r="H34" s="15"/>
      <c r="I34" s="15"/>
      <c r="J34" s="15"/>
      <c r="K34" s="15"/>
      <c r="L34" s="15"/>
      <c r="M34" s="3"/>
      <c r="N34" s="3"/>
    </row>
    <row r="35" spans="1:14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s="2" customFormat="1" ht="54.75" customHeight="1" thickBot="1">
      <c r="A37" s="1"/>
      <c r="B37" s="275" t="s">
        <v>63</v>
      </c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</row>
    <row r="38" spans="1:14" ht="6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290" t="s">
        <v>42</v>
      </c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3"/>
      <c r="N39" s="3"/>
    </row>
    <row r="40" spans="1:14" ht="12.75" customHeight="1">
      <c r="A40" s="291" t="s">
        <v>43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3"/>
      <c r="N40" s="3"/>
    </row>
    <row r="41" spans="1:14" ht="12.75" customHeight="1">
      <c r="A41" s="253" t="s">
        <v>0</v>
      </c>
      <c r="B41" s="256"/>
      <c r="C41" s="253" t="s">
        <v>1</v>
      </c>
      <c r="D41" s="254"/>
      <c r="E41" s="255"/>
      <c r="F41" s="256"/>
      <c r="G41" s="246" t="s">
        <v>2</v>
      </c>
      <c r="H41" s="246"/>
      <c r="I41" s="246" t="s">
        <v>3</v>
      </c>
      <c r="J41" s="246"/>
      <c r="K41" s="246"/>
      <c r="L41" s="246"/>
      <c r="M41" s="3"/>
      <c r="N41" s="3"/>
    </row>
    <row r="42" spans="1:14" ht="12.75" customHeight="1">
      <c r="A42" s="257"/>
      <c r="B42" s="260"/>
      <c r="C42" s="257"/>
      <c r="D42" s="258"/>
      <c r="E42" s="259"/>
      <c r="F42" s="260"/>
      <c r="G42" s="246"/>
      <c r="H42" s="246"/>
      <c r="I42" s="246" t="s">
        <v>4</v>
      </c>
      <c r="J42" s="246"/>
      <c r="K42" s="246" t="s">
        <v>5</v>
      </c>
      <c r="L42" s="246"/>
      <c r="M42" s="3"/>
      <c r="N42" s="3"/>
    </row>
    <row r="43" spans="1:14" ht="12.75" customHeight="1">
      <c r="A43" s="261"/>
      <c r="B43" s="264"/>
      <c r="C43" s="261"/>
      <c r="D43" s="262"/>
      <c r="E43" s="263"/>
      <c r="F43" s="264"/>
      <c r="G43" s="6" t="s">
        <v>40</v>
      </c>
      <c r="H43" s="6" t="s">
        <v>41</v>
      </c>
      <c r="I43" s="6" t="s">
        <v>40</v>
      </c>
      <c r="J43" s="6" t="s">
        <v>41</v>
      </c>
      <c r="K43" s="6" t="s">
        <v>40</v>
      </c>
      <c r="L43" s="6" t="s">
        <v>41</v>
      </c>
      <c r="M43" s="3"/>
      <c r="N43" s="3"/>
    </row>
    <row r="44" spans="1:14" ht="12.75" customHeight="1">
      <c r="A44" s="284" t="s">
        <v>2</v>
      </c>
      <c r="B44" s="285"/>
      <c r="C44" s="285"/>
      <c r="D44" s="285"/>
      <c r="E44" s="286"/>
      <c r="F44" s="294"/>
      <c r="G44" s="7">
        <v>91153</v>
      </c>
      <c r="H44" s="7">
        <v>38012</v>
      </c>
      <c r="I44" s="7">
        <v>30157</v>
      </c>
      <c r="J44" s="7">
        <v>10325</v>
      </c>
      <c r="K44" s="7">
        <v>60996</v>
      </c>
      <c r="L44" s="7">
        <v>27687</v>
      </c>
      <c r="M44" s="3"/>
      <c r="N44" s="3"/>
    </row>
    <row r="45" spans="1:14" ht="12.75" customHeight="1">
      <c r="A45" s="280" t="s">
        <v>29</v>
      </c>
      <c r="B45" s="280"/>
      <c r="C45" s="287" t="s">
        <v>2</v>
      </c>
      <c r="D45" s="287"/>
      <c r="E45" s="288"/>
      <c r="F45" s="288"/>
      <c r="G45" s="9">
        <v>34620</v>
      </c>
      <c r="H45" s="9">
        <v>12299</v>
      </c>
      <c r="I45" s="9">
        <v>19846</v>
      </c>
      <c r="J45" s="9">
        <v>6114</v>
      </c>
      <c r="K45" s="9">
        <v>14774</v>
      </c>
      <c r="L45" s="9">
        <v>6185</v>
      </c>
      <c r="M45" s="3"/>
      <c r="N45" s="3"/>
    </row>
    <row r="46" spans="1:14" ht="12.75" customHeight="1">
      <c r="A46" s="280"/>
      <c r="B46" s="280"/>
      <c r="C46" s="242" t="s">
        <v>30</v>
      </c>
      <c r="D46" s="242"/>
      <c r="E46" s="243"/>
      <c r="F46" s="243"/>
      <c r="G46" s="18">
        <v>622</v>
      </c>
      <c r="H46" s="18">
        <v>297</v>
      </c>
      <c r="I46" s="18">
        <v>183</v>
      </c>
      <c r="J46" s="18">
        <v>88</v>
      </c>
      <c r="K46" s="18">
        <v>439</v>
      </c>
      <c r="L46" s="18">
        <v>209</v>
      </c>
      <c r="M46" s="3"/>
      <c r="N46" s="3"/>
    </row>
    <row r="47" spans="1:14" ht="12.75" customHeight="1">
      <c r="A47" s="280"/>
      <c r="B47" s="280"/>
      <c r="C47" s="247" t="s">
        <v>31</v>
      </c>
      <c r="D47" s="247"/>
      <c r="E47" s="248"/>
      <c r="F47" s="248"/>
      <c r="G47" s="19">
        <v>1755</v>
      </c>
      <c r="H47" s="19">
        <v>659</v>
      </c>
      <c r="I47" s="19">
        <v>1416</v>
      </c>
      <c r="J47" s="19">
        <v>487</v>
      </c>
      <c r="K47" s="19">
        <v>339</v>
      </c>
      <c r="L47" s="19">
        <v>172</v>
      </c>
      <c r="M47" s="3"/>
      <c r="N47" s="3"/>
    </row>
    <row r="48" spans="1:14" ht="12.75" customHeight="1">
      <c r="A48" s="280"/>
      <c r="B48" s="280"/>
      <c r="C48" s="273" t="s">
        <v>32</v>
      </c>
      <c r="D48" s="273"/>
      <c r="E48" s="274"/>
      <c r="F48" s="274"/>
      <c r="G48" s="20">
        <v>4360</v>
      </c>
      <c r="H48" s="20">
        <v>1157</v>
      </c>
      <c r="I48" s="20">
        <v>3080</v>
      </c>
      <c r="J48" s="20">
        <v>742</v>
      </c>
      <c r="K48" s="20">
        <v>1280</v>
      </c>
      <c r="L48" s="20">
        <v>415</v>
      </c>
      <c r="M48" s="3"/>
      <c r="N48" s="3"/>
    </row>
    <row r="49" spans="1:14" ht="12.75" customHeight="1">
      <c r="A49" s="280"/>
      <c r="B49" s="280"/>
      <c r="C49" s="242" t="s">
        <v>33</v>
      </c>
      <c r="D49" s="242"/>
      <c r="E49" s="243"/>
      <c r="F49" s="243"/>
      <c r="G49" s="18">
        <v>19510</v>
      </c>
      <c r="H49" s="18">
        <v>6894</v>
      </c>
      <c r="I49" s="18">
        <v>12025</v>
      </c>
      <c r="J49" s="18">
        <v>3603</v>
      </c>
      <c r="K49" s="18">
        <v>7485</v>
      </c>
      <c r="L49" s="18">
        <v>3291</v>
      </c>
      <c r="M49" s="3"/>
      <c r="N49" s="3"/>
    </row>
    <row r="50" spans="1:14" ht="12.75" customHeight="1">
      <c r="A50" s="280"/>
      <c r="B50" s="280"/>
      <c r="C50" s="247" t="s">
        <v>34</v>
      </c>
      <c r="D50" s="247"/>
      <c r="E50" s="248"/>
      <c r="F50" s="248"/>
      <c r="G50" s="19">
        <v>2874</v>
      </c>
      <c r="H50" s="19">
        <v>1055</v>
      </c>
      <c r="I50" s="19">
        <v>2618</v>
      </c>
      <c r="J50" s="19">
        <v>954</v>
      </c>
      <c r="K50" s="19">
        <v>256</v>
      </c>
      <c r="L50" s="19">
        <v>101</v>
      </c>
      <c r="M50" s="3"/>
      <c r="N50" s="3"/>
    </row>
    <row r="51" spans="1:14" ht="12.75" customHeight="1">
      <c r="A51" s="280"/>
      <c r="B51" s="280"/>
      <c r="C51" s="273" t="s">
        <v>35</v>
      </c>
      <c r="D51" s="273"/>
      <c r="E51" s="274"/>
      <c r="F51" s="274"/>
      <c r="G51" s="20">
        <v>3738</v>
      </c>
      <c r="H51" s="20">
        <v>1361</v>
      </c>
      <c r="I51" s="25">
        <v>434</v>
      </c>
      <c r="J51" s="25">
        <v>201</v>
      </c>
      <c r="K51" s="20">
        <v>3304</v>
      </c>
      <c r="L51" s="20">
        <v>1160</v>
      </c>
      <c r="M51" s="3"/>
      <c r="N51" s="3"/>
    </row>
    <row r="52" spans="1:14" ht="12.75" customHeight="1">
      <c r="A52" s="280"/>
      <c r="B52" s="280"/>
      <c r="C52" s="292" t="s">
        <v>36</v>
      </c>
      <c r="D52" s="292"/>
      <c r="E52" s="278"/>
      <c r="F52" s="278"/>
      <c r="G52" s="8">
        <v>1761</v>
      </c>
      <c r="H52" s="8">
        <v>876</v>
      </c>
      <c r="I52" s="8">
        <v>90</v>
      </c>
      <c r="J52" s="8">
        <v>39</v>
      </c>
      <c r="K52" s="8">
        <v>1671</v>
      </c>
      <c r="L52" s="8">
        <v>837</v>
      </c>
      <c r="M52" s="3"/>
      <c r="N52" s="3"/>
    </row>
    <row r="53" spans="1:14" ht="12.75" customHeight="1">
      <c r="A53" s="280" t="s">
        <v>37</v>
      </c>
      <c r="B53" s="280"/>
      <c r="C53" s="287" t="s">
        <v>2</v>
      </c>
      <c r="D53" s="287"/>
      <c r="E53" s="288"/>
      <c r="F53" s="288"/>
      <c r="G53" s="9">
        <v>30</v>
      </c>
      <c r="H53" s="11" t="s">
        <v>12</v>
      </c>
      <c r="I53" s="83" t="s">
        <v>12</v>
      </c>
      <c r="J53" s="67" t="s">
        <v>12</v>
      </c>
      <c r="K53" s="9">
        <v>30</v>
      </c>
      <c r="L53" s="11" t="s">
        <v>12</v>
      </c>
      <c r="M53" s="3"/>
      <c r="N53" s="3"/>
    </row>
    <row r="54" spans="1:14" ht="12.75" customHeight="1">
      <c r="A54" s="280"/>
      <c r="B54" s="280"/>
      <c r="C54" s="278" t="s">
        <v>38</v>
      </c>
      <c r="D54" s="278"/>
      <c r="E54" s="278"/>
      <c r="F54" s="278"/>
      <c r="G54" s="8">
        <v>30</v>
      </c>
      <c r="H54" s="10" t="s">
        <v>12</v>
      </c>
      <c r="I54" s="84" t="s">
        <v>12</v>
      </c>
      <c r="J54" s="82" t="s">
        <v>12</v>
      </c>
      <c r="K54" s="8">
        <v>30</v>
      </c>
      <c r="L54" s="10" t="s">
        <v>12</v>
      </c>
      <c r="M54" s="3"/>
      <c r="N54" s="3"/>
    </row>
    <row r="55" spans="1:14" ht="12.75" customHeight="1">
      <c r="A55" s="296" t="s">
        <v>44</v>
      </c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3"/>
      <c r="N55" s="3"/>
    </row>
    <row r="56" spans="1:14" ht="12.75" customHeight="1">
      <c r="A56" s="281" t="s">
        <v>71</v>
      </c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3"/>
      <c r="N56" s="3"/>
    </row>
    <row r="57" spans="1:14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</sheetData>
  <sheetProtection/>
  <mergeCells count="62">
    <mergeCell ref="C26:F26"/>
    <mergeCell ref="C27:F27"/>
    <mergeCell ref="A55:L55"/>
    <mergeCell ref="A56:L56"/>
    <mergeCell ref="A53:B54"/>
    <mergeCell ref="C53:F53"/>
    <mergeCell ref="C54:F54"/>
    <mergeCell ref="A39:L39"/>
    <mergeCell ref="A40:L40"/>
    <mergeCell ref="A31:L31"/>
    <mergeCell ref="A32:L32"/>
    <mergeCell ref="A45:B52"/>
    <mergeCell ref="C45:F45"/>
    <mergeCell ref="C46:F46"/>
    <mergeCell ref="C47:F47"/>
    <mergeCell ref="C48:F48"/>
    <mergeCell ref="C49:F49"/>
    <mergeCell ref="C50:F50"/>
    <mergeCell ref="C51:F51"/>
    <mergeCell ref="C52:F52"/>
    <mergeCell ref="A41:B43"/>
    <mergeCell ref="C41:F43"/>
    <mergeCell ref="G41:H42"/>
    <mergeCell ref="I41:L41"/>
    <mergeCell ref="I42:J42"/>
    <mergeCell ref="K42:L42"/>
    <mergeCell ref="C22:F22"/>
    <mergeCell ref="C23:F23"/>
    <mergeCell ref="B1:N1"/>
    <mergeCell ref="B37:N37"/>
    <mergeCell ref="C28:F28"/>
    <mergeCell ref="C29:F29"/>
    <mergeCell ref="A3:L3"/>
    <mergeCell ref="C30:F30"/>
    <mergeCell ref="C24:F24"/>
    <mergeCell ref="C25:F25"/>
    <mergeCell ref="C11:F11"/>
    <mergeCell ref="C12:F12"/>
    <mergeCell ref="A4:B6"/>
    <mergeCell ref="C4:F6"/>
    <mergeCell ref="A7:F7"/>
    <mergeCell ref="C8:F8"/>
    <mergeCell ref="K5:L5"/>
    <mergeCell ref="A8:B9"/>
    <mergeCell ref="A10:B14"/>
    <mergeCell ref="C13:F13"/>
    <mergeCell ref="C14:F14"/>
    <mergeCell ref="G4:H5"/>
    <mergeCell ref="I4:L4"/>
    <mergeCell ref="I5:J5"/>
    <mergeCell ref="C9:F9"/>
    <mergeCell ref="C10:F10"/>
    <mergeCell ref="A15:B21"/>
    <mergeCell ref="A22:B30"/>
    <mergeCell ref="A44:F44"/>
    <mergeCell ref="C15:F15"/>
    <mergeCell ref="C16:F16"/>
    <mergeCell ref="C17:F17"/>
    <mergeCell ref="C18:F18"/>
    <mergeCell ref="C19:F19"/>
    <mergeCell ref="C20:F20"/>
    <mergeCell ref="C21:F21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30">
      <selection activeCell="A32" sqref="A32:L32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275" t="s">
        <v>64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245" t="s">
        <v>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3"/>
      <c r="N3" s="3"/>
    </row>
    <row r="4" spans="1:14" ht="12.75" customHeight="1">
      <c r="A4" s="253" t="s">
        <v>0</v>
      </c>
      <c r="B4" s="256"/>
      <c r="C4" s="253" t="s">
        <v>1</v>
      </c>
      <c r="D4" s="254"/>
      <c r="E4" s="255"/>
      <c r="F4" s="256"/>
      <c r="G4" s="246" t="s">
        <v>2</v>
      </c>
      <c r="H4" s="246"/>
      <c r="I4" s="246" t="s">
        <v>3</v>
      </c>
      <c r="J4" s="246"/>
      <c r="K4" s="246"/>
      <c r="L4" s="246"/>
      <c r="M4" s="3"/>
      <c r="N4" s="3"/>
    </row>
    <row r="5" spans="1:14" ht="12.75" customHeight="1">
      <c r="A5" s="257"/>
      <c r="B5" s="260"/>
      <c r="C5" s="257"/>
      <c r="D5" s="258"/>
      <c r="E5" s="259"/>
      <c r="F5" s="260"/>
      <c r="G5" s="246"/>
      <c r="H5" s="246"/>
      <c r="I5" s="246" t="s">
        <v>4</v>
      </c>
      <c r="J5" s="246"/>
      <c r="K5" s="246" t="s">
        <v>5</v>
      </c>
      <c r="L5" s="246"/>
      <c r="M5" s="3"/>
      <c r="N5" s="3"/>
    </row>
    <row r="6" spans="1:14" ht="12.75" customHeight="1">
      <c r="A6" s="257"/>
      <c r="B6" s="260"/>
      <c r="C6" s="257"/>
      <c r="D6" s="258"/>
      <c r="E6" s="299"/>
      <c r="F6" s="260"/>
      <c r="G6" s="37" t="s">
        <v>40</v>
      </c>
      <c r="H6" s="37" t="s">
        <v>41</v>
      </c>
      <c r="I6" s="37" t="s">
        <v>40</v>
      </c>
      <c r="J6" s="37" t="s">
        <v>41</v>
      </c>
      <c r="K6" s="37" t="s">
        <v>40</v>
      </c>
      <c r="L6" s="37" t="s">
        <v>41</v>
      </c>
      <c r="M6" s="3"/>
      <c r="N6" s="3"/>
    </row>
    <row r="7" spans="1:14" ht="12.75" customHeight="1">
      <c r="A7" s="265" t="s">
        <v>2</v>
      </c>
      <c r="B7" s="266"/>
      <c r="C7" s="266"/>
      <c r="D7" s="266"/>
      <c r="E7" s="267"/>
      <c r="F7" s="267"/>
      <c r="G7" s="7">
        <v>91302</v>
      </c>
      <c r="H7" s="38">
        <v>38040</v>
      </c>
      <c r="I7" s="7">
        <v>29058</v>
      </c>
      <c r="J7" s="38">
        <v>9704</v>
      </c>
      <c r="K7" s="7">
        <v>62244</v>
      </c>
      <c r="L7" s="7">
        <v>28336</v>
      </c>
      <c r="M7" s="3"/>
      <c r="N7" s="3"/>
    </row>
    <row r="8" spans="1:14" ht="12.75" customHeight="1">
      <c r="A8" s="300" t="s">
        <v>6</v>
      </c>
      <c r="B8" s="300"/>
      <c r="C8" s="277" t="s">
        <v>2</v>
      </c>
      <c r="D8" s="277"/>
      <c r="E8" s="278"/>
      <c r="F8" s="279"/>
      <c r="G8" s="9">
        <v>6796</v>
      </c>
      <c r="H8" s="39">
        <v>3448</v>
      </c>
      <c r="I8" s="41">
        <v>917</v>
      </c>
      <c r="J8" s="40">
        <v>409</v>
      </c>
      <c r="K8" s="41">
        <v>5879</v>
      </c>
      <c r="L8" s="41">
        <v>3039</v>
      </c>
      <c r="M8" s="3"/>
      <c r="N8" s="3"/>
    </row>
    <row r="9" spans="1:14" ht="12.75" customHeight="1">
      <c r="A9" s="280"/>
      <c r="B9" s="280"/>
      <c r="C9" s="247" t="s">
        <v>7</v>
      </c>
      <c r="D9" s="247"/>
      <c r="E9" s="248"/>
      <c r="F9" s="249"/>
      <c r="G9" s="19">
        <v>6796</v>
      </c>
      <c r="H9" s="15">
        <v>3448</v>
      </c>
      <c r="I9" s="33">
        <v>917</v>
      </c>
      <c r="J9" s="26">
        <v>409</v>
      </c>
      <c r="K9" s="33">
        <v>5879</v>
      </c>
      <c r="L9" s="33">
        <v>3039</v>
      </c>
      <c r="M9" s="3"/>
      <c r="N9" s="3"/>
    </row>
    <row r="10" spans="1:14" ht="12.75" customHeight="1">
      <c r="A10" s="280" t="s">
        <v>8</v>
      </c>
      <c r="B10" s="280"/>
      <c r="C10" s="287" t="s">
        <v>2</v>
      </c>
      <c r="D10" s="287"/>
      <c r="E10" s="288"/>
      <c r="F10" s="289"/>
      <c r="G10" s="9">
        <v>2300</v>
      </c>
      <c r="H10" s="39">
        <v>791</v>
      </c>
      <c r="I10" s="9">
        <v>1918</v>
      </c>
      <c r="J10" s="39">
        <v>649</v>
      </c>
      <c r="K10" s="9">
        <v>382</v>
      </c>
      <c r="L10" s="9">
        <v>142</v>
      </c>
      <c r="M10" s="3"/>
      <c r="N10" s="3"/>
    </row>
    <row r="11" spans="1:14" ht="12.75" customHeight="1">
      <c r="A11" s="280"/>
      <c r="B11" s="280"/>
      <c r="C11" s="247" t="s">
        <v>9</v>
      </c>
      <c r="D11" s="247"/>
      <c r="E11" s="248"/>
      <c r="F11" s="249"/>
      <c r="G11" s="19">
        <v>99</v>
      </c>
      <c r="H11" s="15">
        <v>40</v>
      </c>
      <c r="I11" s="33">
        <v>75</v>
      </c>
      <c r="J11" s="26">
        <v>30</v>
      </c>
      <c r="K11" s="33">
        <v>24</v>
      </c>
      <c r="L11" s="33">
        <v>10</v>
      </c>
      <c r="M11" s="3"/>
      <c r="N11" s="3"/>
    </row>
    <row r="12" spans="1:14" ht="12.75" customHeight="1">
      <c r="A12" s="280"/>
      <c r="B12" s="280"/>
      <c r="C12" s="247" t="s">
        <v>10</v>
      </c>
      <c r="D12" s="247"/>
      <c r="E12" s="248"/>
      <c r="F12" s="249"/>
      <c r="G12" s="19">
        <v>1394</v>
      </c>
      <c r="H12" s="15">
        <v>448</v>
      </c>
      <c r="I12" s="33">
        <v>1287</v>
      </c>
      <c r="J12" s="26">
        <v>418</v>
      </c>
      <c r="K12" s="33">
        <v>107</v>
      </c>
      <c r="L12" s="33">
        <v>30</v>
      </c>
      <c r="M12" s="3"/>
      <c r="N12" s="3"/>
    </row>
    <row r="13" spans="1:14" ht="12.75" customHeight="1">
      <c r="A13" s="280"/>
      <c r="B13" s="280"/>
      <c r="C13" s="247" t="s">
        <v>11</v>
      </c>
      <c r="D13" s="247"/>
      <c r="E13" s="248"/>
      <c r="F13" s="249"/>
      <c r="G13" s="19">
        <v>121</v>
      </c>
      <c r="H13" s="15">
        <v>37</v>
      </c>
      <c r="I13" s="33">
        <v>121</v>
      </c>
      <c r="J13" s="26">
        <v>37</v>
      </c>
      <c r="K13" s="112" t="s">
        <v>12</v>
      </c>
      <c r="L13" s="112" t="s">
        <v>12</v>
      </c>
      <c r="M13" s="3"/>
      <c r="N13" s="3"/>
    </row>
    <row r="14" spans="1:14" ht="12.75" customHeight="1">
      <c r="A14" s="280"/>
      <c r="B14" s="280"/>
      <c r="C14" s="292" t="s">
        <v>13</v>
      </c>
      <c r="D14" s="292"/>
      <c r="E14" s="278"/>
      <c r="F14" s="279"/>
      <c r="G14" s="8">
        <v>686</v>
      </c>
      <c r="H14" s="31">
        <v>266</v>
      </c>
      <c r="I14" s="36">
        <v>435</v>
      </c>
      <c r="J14" s="32">
        <v>164</v>
      </c>
      <c r="K14" s="36">
        <v>251</v>
      </c>
      <c r="L14" s="36">
        <v>102</v>
      </c>
      <c r="M14" s="3"/>
      <c r="N14" s="3"/>
    </row>
    <row r="15" spans="1:14" ht="12.75" customHeight="1">
      <c r="A15" s="280" t="s">
        <v>14</v>
      </c>
      <c r="B15" s="280"/>
      <c r="C15" s="287" t="s">
        <v>2</v>
      </c>
      <c r="D15" s="287"/>
      <c r="E15" s="288"/>
      <c r="F15" s="289"/>
      <c r="G15" s="9">
        <v>14957</v>
      </c>
      <c r="H15" s="39">
        <v>5959</v>
      </c>
      <c r="I15" s="9">
        <v>1670</v>
      </c>
      <c r="J15" s="39">
        <v>757</v>
      </c>
      <c r="K15" s="9">
        <v>13287</v>
      </c>
      <c r="L15" s="9">
        <v>5202</v>
      </c>
      <c r="M15" s="3"/>
      <c r="N15" s="3"/>
    </row>
    <row r="16" spans="1:14" ht="12.75" customHeight="1">
      <c r="A16" s="280"/>
      <c r="B16" s="280"/>
      <c r="C16" s="247" t="s">
        <v>15</v>
      </c>
      <c r="D16" s="247"/>
      <c r="E16" s="248"/>
      <c r="F16" s="249"/>
      <c r="G16" s="19">
        <v>341</v>
      </c>
      <c r="H16" s="15">
        <v>146</v>
      </c>
      <c r="I16" s="112" t="s">
        <v>12</v>
      </c>
      <c r="J16" s="112" t="s">
        <v>12</v>
      </c>
      <c r="K16" s="33">
        <v>341</v>
      </c>
      <c r="L16" s="33">
        <v>146</v>
      </c>
      <c r="M16" s="3"/>
      <c r="N16" s="3"/>
    </row>
    <row r="17" spans="1:14" ht="12.75" customHeight="1">
      <c r="A17" s="280"/>
      <c r="B17" s="280"/>
      <c r="C17" s="247" t="s">
        <v>16</v>
      </c>
      <c r="D17" s="247"/>
      <c r="E17" s="248"/>
      <c r="F17" s="249"/>
      <c r="G17" s="19">
        <v>5788</v>
      </c>
      <c r="H17" s="15">
        <v>2443</v>
      </c>
      <c r="I17" s="33">
        <v>137</v>
      </c>
      <c r="J17" s="26">
        <v>57</v>
      </c>
      <c r="K17" s="33">
        <v>5651</v>
      </c>
      <c r="L17" s="33">
        <v>2386</v>
      </c>
      <c r="M17" s="3"/>
      <c r="N17" s="3"/>
    </row>
    <row r="18" spans="1:14" ht="12.75" customHeight="1">
      <c r="A18" s="280"/>
      <c r="B18" s="280"/>
      <c r="C18" s="247" t="s">
        <v>17</v>
      </c>
      <c r="D18" s="247"/>
      <c r="E18" s="248"/>
      <c r="F18" s="249"/>
      <c r="G18" s="19">
        <v>799</v>
      </c>
      <c r="H18" s="15">
        <v>316</v>
      </c>
      <c r="I18" s="33">
        <v>260</v>
      </c>
      <c r="J18" s="26">
        <v>126</v>
      </c>
      <c r="K18" s="33">
        <v>539</v>
      </c>
      <c r="L18" s="33">
        <v>190</v>
      </c>
      <c r="M18" s="3"/>
      <c r="N18" s="3"/>
    </row>
    <row r="19" spans="1:14" ht="12.75" customHeight="1">
      <c r="A19" s="280"/>
      <c r="B19" s="280"/>
      <c r="C19" s="242" t="s">
        <v>18</v>
      </c>
      <c r="D19" s="242"/>
      <c r="E19" s="243"/>
      <c r="F19" s="244"/>
      <c r="G19" s="18">
        <v>3054</v>
      </c>
      <c r="H19" s="29">
        <v>677</v>
      </c>
      <c r="I19" s="34">
        <v>114</v>
      </c>
      <c r="J19" s="43" t="s">
        <v>12</v>
      </c>
      <c r="K19" s="34">
        <v>2940</v>
      </c>
      <c r="L19" s="34">
        <v>677</v>
      </c>
      <c r="M19" s="3"/>
      <c r="N19" s="3"/>
    </row>
    <row r="20" spans="1:14" ht="12.75" customHeight="1">
      <c r="A20" s="280"/>
      <c r="B20" s="280"/>
      <c r="C20" s="293" t="s">
        <v>19</v>
      </c>
      <c r="D20" s="293"/>
      <c r="E20" s="248"/>
      <c r="F20" s="249"/>
      <c r="G20" s="19">
        <v>4928</v>
      </c>
      <c r="H20" s="15">
        <v>2377</v>
      </c>
      <c r="I20" s="33">
        <v>1112</v>
      </c>
      <c r="J20" s="33">
        <v>574</v>
      </c>
      <c r="K20" s="33">
        <v>3816</v>
      </c>
      <c r="L20" s="33">
        <v>1803</v>
      </c>
      <c r="M20" s="3"/>
      <c r="N20" s="3"/>
    </row>
    <row r="21" spans="1:14" ht="12.75" customHeight="1">
      <c r="A21" s="280"/>
      <c r="B21" s="280"/>
      <c r="C21" s="274" t="s">
        <v>20</v>
      </c>
      <c r="D21" s="274"/>
      <c r="E21" s="274"/>
      <c r="F21" s="270"/>
      <c r="G21" s="20">
        <v>47</v>
      </c>
      <c r="H21" s="42" t="s">
        <v>12</v>
      </c>
      <c r="I21" s="35">
        <v>47</v>
      </c>
      <c r="J21" s="23" t="s">
        <v>12</v>
      </c>
      <c r="K21" s="23" t="s">
        <v>12</v>
      </c>
      <c r="L21" s="23" t="s">
        <v>12</v>
      </c>
      <c r="M21" s="3"/>
      <c r="N21" s="3"/>
    </row>
    <row r="22" spans="1:14" ht="12.75" customHeight="1">
      <c r="A22" s="280" t="s">
        <v>21</v>
      </c>
      <c r="B22" s="280"/>
      <c r="C22" s="287" t="s">
        <v>2</v>
      </c>
      <c r="D22" s="287"/>
      <c r="E22" s="288"/>
      <c r="F22" s="289"/>
      <c r="G22" s="9">
        <v>33727</v>
      </c>
      <c r="H22" s="39">
        <v>15389</v>
      </c>
      <c r="I22" s="9">
        <v>4862</v>
      </c>
      <c r="J22" s="39">
        <v>1934</v>
      </c>
      <c r="K22" s="9">
        <v>28865</v>
      </c>
      <c r="L22" s="9">
        <v>13455</v>
      </c>
      <c r="M22" s="3"/>
      <c r="N22" s="3"/>
    </row>
    <row r="23" spans="1:14" ht="12.75" customHeight="1">
      <c r="A23" s="280"/>
      <c r="B23" s="280"/>
      <c r="C23" s="242" t="s">
        <v>22</v>
      </c>
      <c r="D23" s="242"/>
      <c r="E23" s="243"/>
      <c r="F23" s="244"/>
      <c r="G23" s="18">
        <v>248</v>
      </c>
      <c r="H23" s="29">
        <v>110</v>
      </c>
      <c r="I23" s="34">
        <v>248</v>
      </c>
      <c r="J23" s="27">
        <v>110</v>
      </c>
      <c r="K23" s="91" t="s">
        <v>12</v>
      </c>
      <c r="L23" s="91" t="s">
        <v>12</v>
      </c>
      <c r="M23" s="5"/>
      <c r="N23" s="3"/>
    </row>
    <row r="24" spans="1:14" ht="12.75" customHeight="1">
      <c r="A24" s="280"/>
      <c r="B24" s="280"/>
      <c r="C24" s="247" t="s">
        <v>23</v>
      </c>
      <c r="D24" s="247"/>
      <c r="E24" s="248"/>
      <c r="F24" s="249"/>
      <c r="G24" s="19">
        <v>18642</v>
      </c>
      <c r="H24" s="15">
        <v>8131</v>
      </c>
      <c r="I24" s="33">
        <v>3006</v>
      </c>
      <c r="J24" s="3">
        <v>1230</v>
      </c>
      <c r="K24" s="33">
        <v>15636</v>
      </c>
      <c r="L24" s="33">
        <v>6901</v>
      </c>
      <c r="M24" s="5"/>
      <c r="N24" s="3"/>
    </row>
    <row r="25" spans="1:14" ht="12.75" customHeight="1">
      <c r="A25" s="280"/>
      <c r="B25" s="280"/>
      <c r="C25" s="273" t="s">
        <v>39</v>
      </c>
      <c r="D25" s="273"/>
      <c r="E25" s="274"/>
      <c r="F25" s="270"/>
      <c r="G25" s="20">
        <v>6927</v>
      </c>
      <c r="H25" s="30">
        <v>3329</v>
      </c>
      <c r="I25" s="35">
        <v>190</v>
      </c>
      <c r="J25" s="28">
        <v>100</v>
      </c>
      <c r="K25" s="35">
        <v>6737</v>
      </c>
      <c r="L25" s="35">
        <v>3229</v>
      </c>
      <c r="M25" s="3"/>
      <c r="N25" s="3"/>
    </row>
    <row r="26" spans="1:14" ht="12.75" customHeight="1">
      <c r="A26" s="280"/>
      <c r="B26" s="280"/>
      <c r="C26" s="242" t="s">
        <v>24</v>
      </c>
      <c r="D26" s="242"/>
      <c r="E26" s="243"/>
      <c r="F26" s="244"/>
      <c r="G26" s="18">
        <v>911</v>
      </c>
      <c r="H26" s="29">
        <v>465</v>
      </c>
      <c r="I26" s="43" t="s">
        <v>12</v>
      </c>
      <c r="J26" s="43" t="s">
        <v>12</v>
      </c>
      <c r="K26" s="34">
        <v>911</v>
      </c>
      <c r="L26" s="34">
        <v>465</v>
      </c>
      <c r="M26" s="3"/>
      <c r="N26" s="3"/>
    </row>
    <row r="27" spans="1:14" ht="12.75" customHeight="1">
      <c r="A27" s="280"/>
      <c r="B27" s="280"/>
      <c r="C27" s="247" t="s">
        <v>25</v>
      </c>
      <c r="D27" s="247"/>
      <c r="E27" s="248"/>
      <c r="F27" s="249"/>
      <c r="G27" s="19">
        <v>584</v>
      </c>
      <c r="H27" s="15">
        <v>289</v>
      </c>
      <c r="I27" s="33">
        <v>169</v>
      </c>
      <c r="J27" s="3">
        <v>77</v>
      </c>
      <c r="K27" s="33">
        <v>415</v>
      </c>
      <c r="L27" s="33">
        <v>212</v>
      </c>
      <c r="M27" s="3"/>
      <c r="N27" s="3"/>
    </row>
    <row r="28" spans="1:14" ht="12.75" customHeight="1">
      <c r="A28" s="280"/>
      <c r="B28" s="280"/>
      <c r="C28" s="273" t="s">
        <v>26</v>
      </c>
      <c r="D28" s="273"/>
      <c r="E28" s="274"/>
      <c r="F28" s="270"/>
      <c r="G28" s="20">
        <v>363</v>
      </c>
      <c r="H28" s="30">
        <v>83</v>
      </c>
      <c r="I28" s="35">
        <v>329</v>
      </c>
      <c r="J28" s="28">
        <v>72</v>
      </c>
      <c r="K28" s="35">
        <v>34</v>
      </c>
      <c r="L28" s="35">
        <v>11</v>
      </c>
      <c r="M28" s="3"/>
      <c r="N28" s="3"/>
    </row>
    <row r="29" spans="1:14" ht="12.75" customHeight="1">
      <c r="A29" s="280"/>
      <c r="B29" s="280"/>
      <c r="C29" s="242" t="s">
        <v>27</v>
      </c>
      <c r="D29" s="242"/>
      <c r="E29" s="243"/>
      <c r="F29" s="244"/>
      <c r="G29" s="18">
        <v>5044</v>
      </c>
      <c r="H29" s="29">
        <v>2361</v>
      </c>
      <c r="I29" s="34">
        <v>875</v>
      </c>
      <c r="J29" s="27">
        <v>345</v>
      </c>
      <c r="K29" s="34">
        <v>4169</v>
      </c>
      <c r="L29" s="34">
        <v>2016</v>
      </c>
      <c r="M29" s="3"/>
      <c r="N29" s="3"/>
    </row>
    <row r="30" spans="1:14" ht="12.75" customHeight="1">
      <c r="A30" s="280"/>
      <c r="B30" s="280"/>
      <c r="C30" s="273" t="s">
        <v>28</v>
      </c>
      <c r="D30" s="273"/>
      <c r="E30" s="274"/>
      <c r="F30" s="270"/>
      <c r="G30" s="20">
        <v>1008</v>
      </c>
      <c r="H30" s="30">
        <v>621</v>
      </c>
      <c r="I30" s="35">
        <v>45</v>
      </c>
      <c r="J30" s="44" t="s">
        <v>12</v>
      </c>
      <c r="K30" s="35">
        <v>963</v>
      </c>
      <c r="L30" s="35">
        <v>621</v>
      </c>
      <c r="M30" s="3"/>
      <c r="N30" s="3"/>
    </row>
    <row r="31" spans="1:14" ht="12.75" customHeight="1">
      <c r="A31" s="296" t="s">
        <v>44</v>
      </c>
      <c r="B31" s="297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17"/>
      <c r="N31" s="17"/>
    </row>
    <row r="32" spans="1:14" ht="23.25" customHeight="1">
      <c r="A32" s="281" t="s">
        <v>70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16"/>
      <c r="N32" s="16"/>
    </row>
    <row r="33" spans="1:14" ht="12.75" customHeight="1">
      <c r="A33" s="12"/>
      <c r="B33" s="12"/>
      <c r="C33" s="13"/>
      <c r="D33" s="13"/>
      <c r="E33" s="14"/>
      <c r="F33" s="14"/>
      <c r="G33" s="15"/>
      <c r="H33" s="15"/>
      <c r="I33" s="15"/>
      <c r="J33" s="15"/>
      <c r="K33" s="15"/>
      <c r="L33" s="15"/>
      <c r="M33" s="3"/>
      <c r="N33" s="3"/>
    </row>
    <row r="34" spans="1:14" ht="12.75" customHeight="1">
      <c r="A34" s="12"/>
      <c r="B34" s="12"/>
      <c r="C34" s="13"/>
      <c r="D34" s="13"/>
      <c r="E34" s="14"/>
      <c r="F34" s="14"/>
      <c r="G34" s="15"/>
      <c r="H34" s="15"/>
      <c r="I34" s="15"/>
      <c r="J34" s="15"/>
      <c r="K34" s="15"/>
      <c r="L34" s="15"/>
      <c r="M34" s="3"/>
      <c r="N34" s="3"/>
    </row>
    <row r="35" spans="1:14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s="2" customFormat="1" ht="54.75" customHeight="1" thickBot="1">
      <c r="A37" s="1"/>
      <c r="B37" s="275" t="s">
        <v>64</v>
      </c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</row>
    <row r="38" spans="1:14" ht="6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290" t="s">
        <v>42</v>
      </c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3"/>
      <c r="N39" s="3"/>
    </row>
    <row r="40" spans="1:14" ht="12.75" customHeight="1">
      <c r="A40" s="291" t="s">
        <v>43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3"/>
      <c r="N40" s="3"/>
    </row>
    <row r="41" spans="1:14" ht="12.75" customHeight="1">
      <c r="A41" s="253" t="s">
        <v>0</v>
      </c>
      <c r="B41" s="256"/>
      <c r="C41" s="253" t="s">
        <v>1</v>
      </c>
      <c r="D41" s="254"/>
      <c r="E41" s="255"/>
      <c r="F41" s="256"/>
      <c r="G41" s="246" t="s">
        <v>2</v>
      </c>
      <c r="H41" s="246"/>
      <c r="I41" s="246" t="s">
        <v>3</v>
      </c>
      <c r="J41" s="246"/>
      <c r="K41" s="246"/>
      <c r="L41" s="246"/>
      <c r="M41" s="3"/>
      <c r="N41" s="3"/>
    </row>
    <row r="42" spans="1:14" ht="12.75" customHeight="1">
      <c r="A42" s="257"/>
      <c r="B42" s="260"/>
      <c r="C42" s="257"/>
      <c r="D42" s="258"/>
      <c r="E42" s="259"/>
      <c r="F42" s="260"/>
      <c r="G42" s="246"/>
      <c r="H42" s="246"/>
      <c r="I42" s="246" t="s">
        <v>4</v>
      </c>
      <c r="J42" s="246"/>
      <c r="K42" s="246" t="s">
        <v>5</v>
      </c>
      <c r="L42" s="246"/>
      <c r="M42" s="3"/>
      <c r="N42" s="3"/>
    </row>
    <row r="43" spans="1:14" ht="12.75" customHeight="1">
      <c r="A43" s="261"/>
      <c r="B43" s="264"/>
      <c r="C43" s="261"/>
      <c r="D43" s="262"/>
      <c r="E43" s="263"/>
      <c r="F43" s="264"/>
      <c r="G43" s="6" t="s">
        <v>40</v>
      </c>
      <c r="H43" s="6" t="s">
        <v>41</v>
      </c>
      <c r="I43" s="6" t="s">
        <v>40</v>
      </c>
      <c r="J43" s="6" t="s">
        <v>41</v>
      </c>
      <c r="K43" s="6" t="s">
        <v>40</v>
      </c>
      <c r="L43" s="6" t="s">
        <v>41</v>
      </c>
      <c r="M43" s="3"/>
      <c r="N43" s="3"/>
    </row>
    <row r="44" spans="1:14" ht="12.75" customHeight="1">
      <c r="A44" s="284" t="s">
        <v>2</v>
      </c>
      <c r="B44" s="285"/>
      <c r="C44" s="285"/>
      <c r="D44" s="285"/>
      <c r="E44" s="286"/>
      <c r="F44" s="294"/>
      <c r="G44" s="7">
        <v>91302</v>
      </c>
      <c r="H44" s="38">
        <v>38040</v>
      </c>
      <c r="I44" s="7">
        <v>29058</v>
      </c>
      <c r="J44" s="38">
        <v>9704</v>
      </c>
      <c r="K44" s="7">
        <v>62244</v>
      </c>
      <c r="L44" s="7">
        <v>28336</v>
      </c>
      <c r="M44" s="3"/>
      <c r="N44" s="3"/>
    </row>
    <row r="45" spans="1:14" ht="12.75" customHeight="1">
      <c r="A45" s="280" t="s">
        <v>29</v>
      </c>
      <c r="B45" s="280"/>
      <c r="C45" s="287" t="s">
        <v>2</v>
      </c>
      <c r="D45" s="287"/>
      <c r="E45" s="288"/>
      <c r="F45" s="289"/>
      <c r="G45" s="9">
        <v>33522</v>
      </c>
      <c r="H45" s="9">
        <v>12453</v>
      </c>
      <c r="I45" s="9">
        <v>19691</v>
      </c>
      <c r="J45" s="9">
        <v>5955</v>
      </c>
      <c r="K45" s="9">
        <v>13831</v>
      </c>
      <c r="L45" s="9">
        <v>6498</v>
      </c>
      <c r="M45" s="3"/>
      <c r="N45" s="3"/>
    </row>
    <row r="46" spans="1:14" ht="12.75" customHeight="1">
      <c r="A46" s="280"/>
      <c r="B46" s="280"/>
      <c r="C46" s="242" t="s">
        <v>30</v>
      </c>
      <c r="D46" s="242"/>
      <c r="E46" s="243"/>
      <c r="F46" s="244"/>
      <c r="G46" s="19">
        <v>657</v>
      </c>
      <c r="H46" s="19">
        <v>294</v>
      </c>
      <c r="I46" s="33">
        <v>169</v>
      </c>
      <c r="J46" s="33">
        <v>73</v>
      </c>
      <c r="K46" s="33">
        <v>488</v>
      </c>
      <c r="L46" s="33">
        <v>221</v>
      </c>
      <c r="M46" s="3"/>
      <c r="N46" s="3"/>
    </row>
    <row r="47" spans="1:14" ht="12.75" customHeight="1">
      <c r="A47" s="280"/>
      <c r="B47" s="280"/>
      <c r="C47" s="247" t="s">
        <v>31</v>
      </c>
      <c r="D47" s="247"/>
      <c r="E47" s="248"/>
      <c r="F47" s="249"/>
      <c r="G47" s="19">
        <v>1540</v>
      </c>
      <c r="H47" s="19">
        <v>543</v>
      </c>
      <c r="I47" s="33">
        <v>1157</v>
      </c>
      <c r="J47" s="33">
        <v>345</v>
      </c>
      <c r="K47" s="33">
        <v>383</v>
      </c>
      <c r="L47" s="33">
        <v>198</v>
      </c>
      <c r="M47" s="3"/>
      <c r="N47" s="3"/>
    </row>
    <row r="48" spans="1:14" ht="12.75" customHeight="1">
      <c r="A48" s="280"/>
      <c r="B48" s="280"/>
      <c r="C48" s="247" t="s">
        <v>32</v>
      </c>
      <c r="D48" s="247"/>
      <c r="E48" s="248"/>
      <c r="F48" s="249"/>
      <c r="G48" s="19">
        <v>4319</v>
      </c>
      <c r="H48" s="19">
        <v>1213</v>
      </c>
      <c r="I48" s="33">
        <v>2983</v>
      </c>
      <c r="J48" s="33">
        <v>622</v>
      </c>
      <c r="K48" s="33">
        <v>1336</v>
      </c>
      <c r="L48" s="33">
        <v>591</v>
      </c>
      <c r="M48" s="3"/>
      <c r="N48" s="3"/>
    </row>
    <row r="49" spans="1:14" ht="12.75" customHeight="1">
      <c r="A49" s="280"/>
      <c r="B49" s="280"/>
      <c r="C49" s="242" t="s">
        <v>33</v>
      </c>
      <c r="D49" s="242"/>
      <c r="E49" s="243"/>
      <c r="F49" s="244"/>
      <c r="G49" s="18">
        <v>18901</v>
      </c>
      <c r="H49" s="18">
        <v>6836</v>
      </c>
      <c r="I49" s="34">
        <v>12248</v>
      </c>
      <c r="J49" s="34">
        <v>3765</v>
      </c>
      <c r="K49" s="34">
        <v>6653</v>
      </c>
      <c r="L49" s="34">
        <v>3071</v>
      </c>
      <c r="M49" s="3"/>
      <c r="N49" s="3"/>
    </row>
    <row r="50" spans="1:14" ht="12.75" customHeight="1">
      <c r="A50" s="280"/>
      <c r="B50" s="280"/>
      <c r="C50" s="247" t="s">
        <v>34</v>
      </c>
      <c r="D50" s="247"/>
      <c r="E50" s="248"/>
      <c r="F50" s="249"/>
      <c r="G50" s="19">
        <v>2884</v>
      </c>
      <c r="H50" s="19">
        <v>1068</v>
      </c>
      <c r="I50" s="33">
        <v>2690</v>
      </c>
      <c r="J50" s="33">
        <v>972</v>
      </c>
      <c r="K50" s="33">
        <v>194</v>
      </c>
      <c r="L50" s="33">
        <v>96</v>
      </c>
      <c r="M50" s="3"/>
      <c r="N50" s="3"/>
    </row>
    <row r="51" spans="1:14" ht="12.75" customHeight="1">
      <c r="A51" s="280"/>
      <c r="B51" s="280"/>
      <c r="C51" s="273" t="s">
        <v>35</v>
      </c>
      <c r="D51" s="273"/>
      <c r="E51" s="274"/>
      <c r="F51" s="270"/>
      <c r="G51" s="20">
        <v>3627</v>
      </c>
      <c r="H51" s="20">
        <v>1726</v>
      </c>
      <c r="I51" s="35">
        <v>352</v>
      </c>
      <c r="J51" s="35">
        <v>138</v>
      </c>
      <c r="K51" s="35">
        <v>3275</v>
      </c>
      <c r="L51" s="35">
        <v>1588</v>
      </c>
      <c r="M51" s="3"/>
      <c r="N51" s="3"/>
    </row>
    <row r="52" spans="1:14" ht="12.75" customHeight="1">
      <c r="A52" s="280"/>
      <c r="B52" s="280"/>
      <c r="C52" s="273" t="s">
        <v>36</v>
      </c>
      <c r="D52" s="273"/>
      <c r="E52" s="274"/>
      <c r="F52" s="270"/>
      <c r="G52" s="8">
        <v>1594</v>
      </c>
      <c r="H52" s="8">
        <v>773</v>
      </c>
      <c r="I52" s="36">
        <v>92</v>
      </c>
      <c r="J52" s="36">
        <v>40</v>
      </c>
      <c r="K52" s="36">
        <v>1502</v>
      </c>
      <c r="L52" s="36">
        <v>733</v>
      </c>
      <c r="M52" s="3"/>
      <c r="N52" s="3"/>
    </row>
    <row r="53" spans="1:14" ht="12.75" customHeight="1">
      <c r="A53" s="280" t="s">
        <v>37</v>
      </c>
      <c r="B53" s="280"/>
      <c r="C53" s="287" t="s">
        <v>2</v>
      </c>
      <c r="D53" s="287"/>
      <c r="E53" s="288"/>
      <c r="F53" s="288"/>
      <c r="G53" s="11" t="s">
        <v>12</v>
      </c>
      <c r="H53" s="11" t="s">
        <v>12</v>
      </c>
      <c r="I53" s="11" t="s">
        <v>12</v>
      </c>
      <c r="J53" s="11" t="s">
        <v>12</v>
      </c>
      <c r="K53" s="11" t="s">
        <v>12</v>
      </c>
      <c r="L53" s="11" t="s">
        <v>12</v>
      </c>
      <c r="M53" s="3"/>
      <c r="N53" s="3"/>
    </row>
    <row r="54" spans="1:14" ht="12.75" customHeight="1">
      <c r="A54" s="280"/>
      <c r="B54" s="280"/>
      <c r="C54" s="278" t="s">
        <v>38</v>
      </c>
      <c r="D54" s="278"/>
      <c r="E54" s="278"/>
      <c r="F54" s="278"/>
      <c r="G54" s="10" t="s">
        <v>12</v>
      </c>
      <c r="H54" s="10" t="s">
        <v>12</v>
      </c>
      <c r="I54" s="10" t="s">
        <v>12</v>
      </c>
      <c r="J54" s="10" t="s">
        <v>12</v>
      </c>
      <c r="K54" s="10" t="s">
        <v>12</v>
      </c>
      <c r="L54" s="10" t="s">
        <v>12</v>
      </c>
      <c r="M54" s="3"/>
      <c r="N54" s="3"/>
    </row>
    <row r="55" spans="1:14" ht="12.75" customHeight="1">
      <c r="A55" s="296" t="s">
        <v>44</v>
      </c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3"/>
      <c r="N55" s="3"/>
    </row>
    <row r="56" spans="1:14" ht="24.75" customHeight="1">
      <c r="A56" s="281" t="s">
        <v>70</v>
      </c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3"/>
      <c r="N56" s="3"/>
    </row>
    <row r="57" spans="1:14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</sheetData>
  <sheetProtection/>
  <mergeCells count="62">
    <mergeCell ref="A15:B21"/>
    <mergeCell ref="A22:B30"/>
    <mergeCell ref="A44:F44"/>
    <mergeCell ref="C15:F15"/>
    <mergeCell ref="C16:F16"/>
    <mergeCell ref="C17:F17"/>
    <mergeCell ref="C18:F18"/>
    <mergeCell ref="C19:F19"/>
    <mergeCell ref="C20:F20"/>
    <mergeCell ref="C21:F21"/>
    <mergeCell ref="K5:L5"/>
    <mergeCell ref="A8:B9"/>
    <mergeCell ref="A10:B14"/>
    <mergeCell ref="C13:F13"/>
    <mergeCell ref="C14:F14"/>
    <mergeCell ref="G4:H5"/>
    <mergeCell ref="I4:L4"/>
    <mergeCell ref="I5:J5"/>
    <mergeCell ref="C9:F9"/>
    <mergeCell ref="C10:F10"/>
    <mergeCell ref="C11:F11"/>
    <mergeCell ref="C12:F12"/>
    <mergeCell ref="A4:B6"/>
    <mergeCell ref="C4:F6"/>
    <mergeCell ref="A7:F7"/>
    <mergeCell ref="C8:F8"/>
    <mergeCell ref="C22:F22"/>
    <mergeCell ref="C23:F23"/>
    <mergeCell ref="B1:N1"/>
    <mergeCell ref="B37:N37"/>
    <mergeCell ref="C28:F28"/>
    <mergeCell ref="C29:F29"/>
    <mergeCell ref="A3:L3"/>
    <mergeCell ref="C30:F30"/>
    <mergeCell ref="C24:F24"/>
    <mergeCell ref="C25:F25"/>
    <mergeCell ref="A41:B43"/>
    <mergeCell ref="C41:F43"/>
    <mergeCell ref="G41:H42"/>
    <mergeCell ref="I41:L41"/>
    <mergeCell ref="I42:J42"/>
    <mergeCell ref="K42:L42"/>
    <mergeCell ref="A32:L32"/>
    <mergeCell ref="A45:B52"/>
    <mergeCell ref="C45:F45"/>
    <mergeCell ref="C46:F46"/>
    <mergeCell ref="C47:F47"/>
    <mergeCell ref="C48:F48"/>
    <mergeCell ref="C49:F49"/>
    <mergeCell ref="C50:F50"/>
    <mergeCell ref="C51:F51"/>
    <mergeCell ref="C52:F52"/>
    <mergeCell ref="C26:F26"/>
    <mergeCell ref="C27:F27"/>
    <mergeCell ref="A55:L55"/>
    <mergeCell ref="A56:L56"/>
    <mergeCell ref="A53:B54"/>
    <mergeCell ref="C53:F53"/>
    <mergeCell ref="C54:F54"/>
    <mergeCell ref="A39:L39"/>
    <mergeCell ref="A40:L40"/>
    <mergeCell ref="A31:L31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augustot</dc:creator>
  <cp:keywords/>
  <dc:description/>
  <cp:lastModifiedBy>sonia</cp:lastModifiedBy>
  <cp:lastPrinted>2010-01-22T18:42:33Z</cp:lastPrinted>
  <dcterms:created xsi:type="dcterms:W3CDTF">2009-04-08T20:25:09Z</dcterms:created>
  <dcterms:modified xsi:type="dcterms:W3CDTF">2022-12-21T14:44:47Z</dcterms:modified>
  <cp:category/>
  <cp:version/>
  <cp:contentType/>
  <cp:contentStatus/>
</cp:coreProperties>
</file>